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35" windowWidth="11355" windowHeight="5790" activeTab="3"/>
  </bookViews>
  <sheets>
    <sheet name="GV" sheetId="1" r:id="rId1"/>
    <sheet name="tc" sheetId="2" state="hidden" r:id="rId2"/>
    <sheet name="HS" sheetId="3" r:id="rId3"/>
    <sheet name="TKB lop" sheetId="4" r:id="rId4"/>
  </sheets>
  <externalReferences>
    <externalReference r:id="rId7"/>
  </externalReferences>
  <definedNames>
    <definedName name="MO">'tc'!$Q$7:$R$30</definedName>
    <definedName name="_xlnm.Print_Area" localSheetId="0">'GV'!$A$1:$P$87</definedName>
    <definedName name="_xlnm.Print_Area" localSheetId="2">'HS'!$A$1:$P$74</definedName>
    <definedName name="_xlnm.Print_Area" localSheetId="1">'tc'!$A$1:$P$73</definedName>
  </definedNames>
  <calcPr fullCalcOnLoad="1"/>
</workbook>
</file>

<file path=xl/sharedStrings.xml><?xml version="1.0" encoding="utf-8"?>
<sst xmlns="http://schemas.openxmlformats.org/spreadsheetml/2006/main" count="1161" uniqueCount="185">
  <si>
    <t>Thứ</t>
  </si>
  <si>
    <t>Tiết</t>
  </si>
  <si>
    <t>12B1</t>
  </si>
  <si>
    <t>12B2</t>
  </si>
  <si>
    <t>12B3</t>
  </si>
  <si>
    <t>11B1</t>
  </si>
  <si>
    <t>11B2</t>
  </si>
  <si>
    <t>11B3</t>
  </si>
  <si>
    <t>P.16</t>
  </si>
  <si>
    <t>P.15</t>
  </si>
  <si>
    <t>P.14</t>
  </si>
  <si>
    <t>P.13</t>
  </si>
  <si>
    <t>P.12</t>
  </si>
  <si>
    <t>P.11</t>
  </si>
  <si>
    <t>P.1</t>
  </si>
  <si>
    <t>P.2</t>
  </si>
  <si>
    <t>P.3</t>
  </si>
  <si>
    <t>P.10</t>
  </si>
  <si>
    <t>Hoá học</t>
  </si>
  <si>
    <t>GDCD</t>
  </si>
  <si>
    <t>Toán</t>
  </si>
  <si>
    <t>Tiếng Anh</t>
  </si>
  <si>
    <t>Lịch sử</t>
  </si>
  <si>
    <t>LY-Trung</t>
  </si>
  <si>
    <t>SU-Điệp</t>
  </si>
  <si>
    <t>TO-Khiên</t>
  </si>
  <si>
    <t>TO-Hiếu</t>
  </si>
  <si>
    <t>SI-Nhâm</t>
  </si>
  <si>
    <t>Tin học</t>
  </si>
  <si>
    <t>VA-Phường</t>
  </si>
  <si>
    <t>CD-Huyền</t>
  </si>
  <si>
    <t>HO-Oanh</t>
  </si>
  <si>
    <t>ĐI-Đ.Kiên</t>
  </si>
  <si>
    <t>TRƯỜNG THPT NGUYỄN DU</t>
  </si>
  <si>
    <t>CHÀO CỜ</t>
  </si>
  <si>
    <t>10B1</t>
  </si>
  <si>
    <t>10B2</t>
  </si>
  <si>
    <t>10B3</t>
  </si>
  <si>
    <t>10B4</t>
  </si>
  <si>
    <t>10B5</t>
  </si>
  <si>
    <t>P.9</t>
  </si>
  <si>
    <t>P.8</t>
  </si>
  <si>
    <t>THỜI KHOÁ BIỂU BUỔI SÁNG</t>
  </si>
  <si>
    <t>VA-Sa</t>
  </si>
  <si>
    <t>HO-Loan</t>
  </si>
  <si>
    <t>VA-Nam</t>
  </si>
  <si>
    <t>SH-Loan</t>
  </si>
  <si>
    <t>TO-Trâm</t>
  </si>
  <si>
    <t>Áp dụng từ ngày 11/8/2014</t>
  </si>
  <si>
    <t>VA-Chỉnh</t>
  </si>
  <si>
    <t>THỜI KHOÁ BIỂU BUỔI CHIỀU</t>
  </si>
  <si>
    <t>GDQP-AN</t>
  </si>
  <si>
    <t>Thời gian học: Tiết 1 bắt đầu từ 13 giờ 30 phút</t>
  </si>
  <si>
    <t>Thời gian học: Tiết 1 bắt đầu từ 7 giờ 15 phút</t>
  </si>
  <si>
    <t>CD-</t>
  </si>
  <si>
    <t>VA-</t>
  </si>
  <si>
    <t>HO-</t>
  </si>
  <si>
    <t>TO-</t>
  </si>
  <si>
    <t>LY-</t>
  </si>
  <si>
    <t>SI-</t>
  </si>
  <si>
    <t>TI-</t>
  </si>
  <si>
    <t>SU-</t>
  </si>
  <si>
    <t>ĐI-</t>
  </si>
  <si>
    <t>AV-</t>
  </si>
  <si>
    <t>TD-</t>
  </si>
  <si>
    <t>NG-</t>
  </si>
  <si>
    <t>TOC</t>
  </si>
  <si>
    <t>LYC</t>
  </si>
  <si>
    <t>HOC</t>
  </si>
  <si>
    <t>SIC</t>
  </si>
  <si>
    <t>TIC</t>
  </si>
  <si>
    <t>VAC</t>
  </si>
  <si>
    <t>SUC</t>
  </si>
  <si>
    <t>ĐIC</t>
  </si>
  <si>
    <t>AVC</t>
  </si>
  <si>
    <t>Vật lí</t>
  </si>
  <si>
    <t>Sinh học</t>
  </si>
  <si>
    <t>Ngữ văn</t>
  </si>
  <si>
    <t>Địa lí</t>
  </si>
  <si>
    <t>Công nghệ</t>
  </si>
  <si>
    <t>Thể dục</t>
  </si>
  <si>
    <t>Nghề PT</t>
  </si>
  <si>
    <t>T/c Toán</t>
  </si>
  <si>
    <t>T/c Lý</t>
  </si>
  <si>
    <t>T/c Hoá</t>
  </si>
  <si>
    <t>T/c Sinh</t>
  </si>
  <si>
    <t>T/c Tin</t>
  </si>
  <si>
    <t>T/c Văn</t>
  </si>
  <si>
    <t>T/c Sử</t>
  </si>
  <si>
    <t>T/c Địa</t>
  </si>
  <si>
    <t>T/c Anh</t>
  </si>
  <si>
    <t>SH-</t>
  </si>
  <si>
    <t>Sinh hoạt</t>
  </si>
  <si>
    <t>QP-</t>
  </si>
  <si>
    <t>TI-Thưởng</t>
  </si>
  <si>
    <t>VA-Hà</t>
  </si>
  <si>
    <t>LY-Kiên</t>
  </si>
  <si>
    <t>SH-Hà</t>
  </si>
  <si>
    <t>SH-Trâm</t>
  </si>
  <si>
    <t>SH-Khiên</t>
  </si>
  <si>
    <t>SH-Yến</t>
  </si>
  <si>
    <t>SH-Hiếu</t>
  </si>
  <si>
    <t>TO-Tý</t>
  </si>
  <si>
    <t>VA-Yến</t>
  </si>
  <si>
    <t>1</t>
  </si>
  <si>
    <t>2</t>
  </si>
  <si>
    <t>3</t>
  </si>
  <si>
    <t>4</t>
  </si>
  <si>
    <t>5</t>
  </si>
  <si>
    <t>Thứ 2</t>
  </si>
  <si>
    <t>Thứ 3</t>
  </si>
  <si>
    <t>Thứ 4</t>
  </si>
  <si>
    <t>Thứ 5</t>
  </si>
  <si>
    <t>Thứ 6</t>
  </si>
  <si>
    <t>Thứ 7</t>
  </si>
  <si>
    <t>Thời gian học: Tiết 1 bắt đầu từ 13 giờ 15 phút</t>
  </si>
  <si>
    <t>Tiết 1:</t>
  </si>
  <si>
    <t>Tiết 2:</t>
  </si>
  <si>
    <t>Tiết 3:</t>
  </si>
  <si>
    <t>Tiết 4:</t>
  </si>
  <si>
    <t>TKB lớp</t>
  </si>
  <si>
    <t>7h15-8h00</t>
  </si>
  <si>
    <t>8h15-9h00</t>
  </si>
  <si>
    <t>9h05-9h50</t>
  </si>
  <si>
    <t>9h55-10h40</t>
  </si>
  <si>
    <t>THỜI GIAN BIỂU</t>
  </si>
  <si>
    <t>Buổi chiều (tiết 1 bắt đầu từ 13h15)</t>
  </si>
  <si>
    <t>Tiết 5:</t>
  </si>
  <si>
    <t>10h45-11h30</t>
  </si>
  <si>
    <t>(Sinh hoạt chủ nhiệm)</t>
  </si>
  <si>
    <t>TO-Na</t>
  </si>
  <si>
    <t>GVBM tự bố trí tiết dạy cho hợp lí.</t>
  </si>
  <si>
    <t>Đã xếp trên TKB 1 tiết  tự chọn các môn Toán, Vật lí, Hoá học, Ngữ văn khối 10,11,</t>
  </si>
  <si>
    <t>CD-Anh</t>
  </si>
  <si>
    <t>SU-Anh</t>
  </si>
  <si>
    <t>SU-Huyền</t>
  </si>
  <si>
    <t>11B4</t>
  </si>
  <si>
    <t>10B6</t>
  </si>
  <si>
    <t>P.7</t>
  </si>
  <si>
    <t>P.TNTH</t>
  </si>
  <si>
    <t>TO-Hảo</t>
  </si>
  <si>
    <t>SH-Phường</t>
  </si>
  <si>
    <t>TI-Duyên</t>
  </si>
  <si>
    <t>CN-Thanh</t>
  </si>
  <si>
    <t>CN-</t>
  </si>
  <si>
    <t>AV-Hồng</t>
  </si>
  <si>
    <t>LY-Thúy</t>
  </si>
  <si>
    <t>HO-Tín</t>
  </si>
  <si>
    <t>AV-Dụng</t>
  </si>
  <si>
    <t>11B5</t>
  </si>
  <si>
    <t>CD-Điệp</t>
  </si>
  <si>
    <t>TI-Trâm</t>
  </si>
  <si>
    <t>SH-Huyền</t>
  </si>
  <si>
    <t>SH-Hảo</t>
  </si>
  <si>
    <t>AV-Ngọc</t>
  </si>
  <si>
    <t>12B4</t>
  </si>
  <si>
    <t>ĐI-Lục</t>
  </si>
  <si>
    <t>TI-Na</t>
  </si>
  <si>
    <t>TI-Hiếu</t>
  </si>
  <si>
    <t>SH-Tín</t>
  </si>
  <si>
    <t>SH-Đ.Kiên</t>
  </si>
  <si>
    <t>SH-Na</t>
  </si>
  <si>
    <t>SH-Hồng</t>
  </si>
  <si>
    <t>CHAO CO</t>
  </si>
  <si>
    <t>ĐI-Sương</t>
  </si>
  <si>
    <t>SH-Sương</t>
  </si>
  <si>
    <t>Trên TKB đã xếp 1 tiết tự chọn các môn Toán-Lý-Hoá (3 khối), Văn (khối 10, 12), Tiếng anh khối 11. GVBM bố trí dạy hợp lí.</t>
  </si>
  <si>
    <t>12SI</t>
  </si>
  <si>
    <t>P(THTN)</t>
  </si>
  <si>
    <t>NG-Duyên</t>
  </si>
  <si>
    <t>TD-Nguyệt</t>
  </si>
  <si>
    <t>TD-Nguyệt1</t>
  </si>
  <si>
    <t>TD-Đức</t>
  </si>
  <si>
    <t>TD-Đức1</t>
  </si>
  <si>
    <t>NG-Thưởng</t>
  </si>
  <si>
    <t>CN-YếnNT</t>
  </si>
  <si>
    <t>CN-HàNT</t>
  </si>
  <si>
    <t>CN-Làng</t>
  </si>
  <si>
    <t>Thời gian học: Tiết 1 bắt đầu từ 7 giờ 00 phút. Riêng tiết Chào cờ bắt đầu từ 6 giờ 45 phút.</t>
  </si>
  <si>
    <t xml:space="preserve">Môn Thể dục học từ 15h00, học tiết đôi. </t>
  </si>
  <si>
    <t>Buổi sáng (tiết 1 bắt đầu từ 7h00)</t>
  </si>
  <si>
    <t>THỜI KHOÁ BIỂU HỌC KỲ II, NĂM HỌC 2017-2018 _ BUỔI SÁNG</t>
  </si>
  <si>
    <t>THỜI KHOÁ BIỂU HỌC KỲ II, NĂM HỌC 2017-2018 _ BUỔI CHIỀU</t>
  </si>
  <si>
    <t>Thời gian học: Tiết 1 bắt đầu từ 7giờ 00 phút</t>
  </si>
  <si>
    <t>Áp dụng từ ngày 08/1/2018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</si>
</sst>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&quot;₫&quot;;\-#,##0&quot;₫&quot;"/>
    <numFmt numFmtId="181" formatCode="#,##0&quot;₫&quot;;[Red]\-#,##0&quot;₫&quot;"/>
    <numFmt numFmtId="182" formatCode="#,##0.00&quot;₫&quot;;\-#,##0.00&quot;₫&quot;"/>
    <numFmt numFmtId="183" formatCode="#,##0.00&quot;₫&quot;;[Red]\-#,##0.00&quot;₫&quot;"/>
    <numFmt numFmtId="184" formatCode="_-* #,##0&quot;₫&quot;_-;\-* #,##0&quot;₫&quot;_-;_-* &quot;-&quot;&quot;₫&quot;_-;_-@_-"/>
    <numFmt numFmtId="185" formatCode="_-* #,##0_₫_-;\-* #,##0_₫_-;_-* &quot;-&quot;_₫_-;_-@_-"/>
    <numFmt numFmtId="186" formatCode="_-* #,##0.00&quot;₫&quot;_-;\-* #,##0.00&quot;₫&quot;_-;_-* &quot;-&quot;??&quot;₫&quot;_-;_-@_-"/>
    <numFmt numFmtId="187" formatCode="_-* #,##0.00_₫_-;\-* #,##0.00_₫_-;_-* &quot;-&quot;??_₫_-;_-@_-"/>
    <numFmt numFmtId="188" formatCode="####;\-####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Times New Roman"/>
      <family val="1"/>
    </font>
    <font>
      <sz val="9"/>
      <color indexed="18"/>
      <name val="Times New Roman"/>
      <family val="1"/>
    </font>
    <font>
      <sz val="10"/>
      <color indexed="18"/>
      <name val="Times New Roman"/>
      <family val="1"/>
    </font>
    <font>
      <sz val="12"/>
      <color indexed="18"/>
      <name val="Times New Roman"/>
      <family val="1"/>
    </font>
    <font>
      <b/>
      <u val="single"/>
      <sz val="10"/>
      <color indexed="18"/>
      <name val="Times New Roman"/>
      <family val="1"/>
    </font>
    <font>
      <b/>
      <sz val="18"/>
      <color indexed="18"/>
      <name val="Times New Roman"/>
      <family val="1"/>
    </font>
    <font>
      <b/>
      <sz val="14"/>
      <color indexed="18"/>
      <name val="Times New Roman"/>
      <family val="1"/>
    </font>
    <font>
      <b/>
      <sz val="12"/>
      <color indexed="18"/>
      <name val="Times New Roman"/>
      <family val="1"/>
    </font>
    <font>
      <b/>
      <sz val="9"/>
      <color indexed="18"/>
      <name val="Times New Roman"/>
      <family val="1"/>
    </font>
    <font>
      <i/>
      <sz val="10"/>
      <color indexed="18"/>
      <name val="Times New Roman"/>
      <family val="1"/>
    </font>
    <font>
      <sz val="10"/>
      <color indexed="12"/>
      <name val="Times New Roman"/>
      <family val="1"/>
    </font>
    <font>
      <b/>
      <sz val="10"/>
      <color indexed="12"/>
      <name val="Times New Roman"/>
      <family val="1"/>
    </font>
    <font>
      <b/>
      <sz val="16"/>
      <color indexed="18"/>
      <name val="Times New Roman"/>
      <family val="1"/>
    </font>
    <font>
      <b/>
      <sz val="9.5"/>
      <color indexed="18"/>
      <name val="Times New Roman"/>
      <family val="1"/>
    </font>
    <font>
      <sz val="9.5"/>
      <color indexed="18"/>
      <name val="Times New Roman"/>
      <family val="1"/>
    </font>
    <font>
      <b/>
      <sz val="12"/>
      <color indexed="10"/>
      <name val="Times New Roman"/>
      <family val="1"/>
    </font>
    <font>
      <sz val="8"/>
      <name val="MS Sans Serif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Times New Roman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double"/>
      <top style="hair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hair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27" borderId="2" applyNumberFormat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29" borderId="1" applyNumberFormat="0" applyAlignment="0" applyProtection="0"/>
    <xf numFmtId="0" fontId="49" fillId="0" borderId="6" applyNumberFormat="0" applyFill="0" applyAlignment="0" applyProtection="0"/>
    <xf numFmtId="0" fontId="50" fillId="30" borderId="0" applyNumberFormat="0" applyBorder="0" applyAlignment="0" applyProtection="0"/>
    <xf numFmtId="0" fontId="20" fillId="0" borderId="0" applyAlignment="0">
      <protection locked="0"/>
    </xf>
    <xf numFmtId="0" fontId="0" fillId="31" borderId="7" applyNumberFormat="0" applyFont="0" applyAlignment="0" applyProtection="0"/>
    <xf numFmtId="0" fontId="51" fillId="26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81">
    <xf numFmtId="0" fontId="0" fillId="0" borderId="0" xfId="0" applyAlignment="1">
      <alignment/>
    </xf>
    <xf numFmtId="0" fontId="4" fillId="32" borderId="10" xfId="0" applyFont="1" applyFill="1" applyBorder="1" applyAlignment="1">
      <alignment horizontal="center"/>
    </xf>
    <xf numFmtId="0" fontId="6" fillId="32" borderId="0" xfId="0" applyFont="1" applyFill="1" applyAlignment="1">
      <alignment horizontal="center"/>
    </xf>
    <xf numFmtId="0" fontId="6" fillId="32" borderId="0" xfId="0" applyFont="1" applyFill="1" applyAlignment="1">
      <alignment horizontal="left"/>
    </xf>
    <xf numFmtId="0" fontId="4" fillId="32" borderId="0" xfId="0" applyFont="1" applyFill="1" applyAlignment="1">
      <alignment horizontal="center"/>
    </xf>
    <xf numFmtId="0" fontId="6" fillId="32" borderId="0" xfId="0" applyFont="1" applyFill="1" applyAlignment="1">
      <alignment/>
    </xf>
    <xf numFmtId="0" fontId="4" fillId="32" borderId="11" xfId="0" applyFont="1" applyFill="1" applyBorder="1" applyAlignment="1">
      <alignment horizontal="center"/>
    </xf>
    <xf numFmtId="0" fontId="5" fillId="32" borderId="11" xfId="0" applyNumberFormat="1" applyFont="1" applyFill="1" applyBorder="1" applyAlignment="1">
      <alignment horizontal="center"/>
    </xf>
    <xf numFmtId="0" fontId="4" fillId="32" borderId="12" xfId="0" applyFont="1" applyFill="1" applyBorder="1" applyAlignment="1">
      <alignment horizontal="center"/>
    </xf>
    <xf numFmtId="0" fontId="5" fillId="32" borderId="12" xfId="0" applyNumberFormat="1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5" fillId="4" borderId="10" xfId="0" applyNumberFormat="1" applyFont="1" applyFill="1" applyBorder="1" applyAlignment="1">
      <alignment horizontal="center"/>
    </xf>
    <xf numFmtId="0" fontId="4" fillId="4" borderId="11" xfId="0" applyFont="1" applyFill="1" applyBorder="1" applyAlignment="1">
      <alignment horizontal="center"/>
    </xf>
    <xf numFmtId="0" fontId="5" fillId="4" borderId="11" xfId="0" applyNumberFormat="1" applyFont="1" applyFill="1" applyBorder="1" applyAlignment="1">
      <alignment horizontal="center"/>
    </xf>
    <xf numFmtId="0" fontId="4" fillId="4" borderId="12" xfId="0" applyFont="1" applyFill="1" applyBorder="1" applyAlignment="1">
      <alignment horizontal="center"/>
    </xf>
    <xf numFmtId="0" fontId="5" fillId="4" borderId="12" xfId="0" applyFont="1" applyFill="1" applyBorder="1" applyAlignment="1">
      <alignment horizontal="center"/>
    </xf>
    <xf numFmtId="0" fontId="6" fillId="32" borderId="10" xfId="0" applyFont="1" applyFill="1" applyBorder="1" applyAlignment="1">
      <alignment horizontal="center"/>
    </xf>
    <xf numFmtId="0" fontId="5" fillId="32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8" fillId="32" borderId="0" xfId="0" applyFont="1" applyFill="1" applyAlignment="1">
      <alignment horizontal="left"/>
    </xf>
    <xf numFmtId="0" fontId="9" fillId="32" borderId="0" xfId="0" applyFont="1" applyFill="1" applyAlignment="1">
      <alignment vertical="center"/>
    </xf>
    <xf numFmtId="0" fontId="10" fillId="32" borderId="0" xfId="0" applyFont="1" applyFill="1" applyAlignment="1">
      <alignment/>
    </xf>
    <xf numFmtId="0" fontId="7" fillId="32" borderId="0" xfId="0" applyFont="1" applyFill="1" applyAlignment="1">
      <alignment/>
    </xf>
    <xf numFmtId="0" fontId="11" fillId="32" borderId="0" xfId="0" applyFont="1" applyFill="1" applyAlignment="1">
      <alignment vertical="center"/>
    </xf>
    <xf numFmtId="0" fontId="4" fillId="32" borderId="13" xfId="0" applyFont="1" applyFill="1" applyBorder="1" applyAlignment="1">
      <alignment horizontal="center" vertical="center" wrapText="1"/>
    </xf>
    <xf numFmtId="0" fontId="4" fillId="32" borderId="0" xfId="0" applyFont="1" applyFill="1" applyAlignment="1">
      <alignment horizontal="center" vertical="center"/>
    </xf>
    <xf numFmtId="0" fontId="4" fillId="32" borderId="0" xfId="0" applyFont="1" applyFill="1" applyAlignment="1">
      <alignment horizontal="left" vertical="center"/>
    </xf>
    <xf numFmtId="0" fontId="4" fillId="32" borderId="0" xfId="0" applyFont="1" applyFill="1" applyAlignment="1">
      <alignment vertical="center"/>
    </xf>
    <xf numFmtId="0" fontId="4" fillId="32" borderId="0" xfId="0" applyFont="1" applyFill="1" applyBorder="1" applyAlignment="1">
      <alignment/>
    </xf>
    <xf numFmtId="0" fontId="4" fillId="32" borderId="0" xfId="0" applyFont="1" applyFill="1" applyBorder="1" applyAlignment="1">
      <alignment horizontal="center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/>
    </xf>
    <xf numFmtId="0" fontId="13" fillId="32" borderId="15" xfId="0" applyFont="1" applyFill="1" applyBorder="1" applyAlignment="1">
      <alignment/>
    </xf>
    <xf numFmtId="0" fontId="5" fillId="32" borderId="12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/>
    </xf>
    <xf numFmtId="0" fontId="5" fillId="0" borderId="11" xfId="0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12" fillId="4" borderId="12" xfId="0" applyNumberFormat="1" applyFont="1" applyFill="1" applyBorder="1" applyAlignment="1">
      <alignment horizontal="center"/>
    </xf>
    <xf numFmtId="0" fontId="4" fillId="32" borderId="16" xfId="0" applyFont="1" applyFill="1" applyBorder="1" applyAlignment="1">
      <alignment horizontal="center" vertical="center" wrapText="1"/>
    </xf>
    <xf numFmtId="0" fontId="4" fillId="32" borderId="17" xfId="0" applyFont="1" applyFill="1" applyBorder="1" applyAlignment="1">
      <alignment horizontal="center" vertical="center" wrapText="1"/>
    </xf>
    <xf numFmtId="0" fontId="6" fillId="32" borderId="18" xfId="0" applyFont="1" applyFill="1" applyBorder="1" applyAlignment="1">
      <alignment horizontal="center"/>
    </xf>
    <xf numFmtId="0" fontId="5" fillId="32" borderId="19" xfId="0" applyNumberFormat="1" applyFont="1" applyFill="1" applyBorder="1" applyAlignment="1">
      <alignment horizontal="center"/>
    </xf>
    <xf numFmtId="0" fontId="5" fillId="32" borderId="20" xfId="0" applyNumberFormat="1" applyFont="1" applyFill="1" applyBorder="1" applyAlignment="1">
      <alignment horizontal="center"/>
    </xf>
    <xf numFmtId="0" fontId="6" fillId="32" borderId="0" xfId="0" applyFont="1" applyFill="1" applyAlignment="1">
      <alignment horizontal="right"/>
    </xf>
    <xf numFmtId="0" fontId="4" fillId="32" borderId="0" xfId="0" applyFont="1" applyFill="1" applyAlignment="1">
      <alignment horizontal="right"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2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left"/>
    </xf>
    <xf numFmtId="0" fontId="15" fillId="0" borderId="21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left"/>
    </xf>
    <xf numFmtId="0" fontId="14" fillId="0" borderId="0" xfId="0" applyFont="1" applyFill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5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5" fillId="32" borderId="22" xfId="0" applyNumberFormat="1" applyFont="1" applyFill="1" applyBorder="1" applyAlignment="1">
      <alignment horizontal="center"/>
    </xf>
    <xf numFmtId="0" fontId="5" fillId="4" borderId="18" xfId="0" applyNumberFormat="1" applyFont="1" applyFill="1" applyBorder="1" applyAlignment="1">
      <alignment horizontal="center"/>
    </xf>
    <xf numFmtId="0" fontId="5" fillId="4" borderId="19" xfId="0" applyNumberFormat="1" applyFont="1" applyFill="1" applyBorder="1" applyAlignment="1">
      <alignment horizontal="center"/>
    </xf>
    <xf numFmtId="0" fontId="5" fillId="4" borderId="22" xfId="0" applyFont="1" applyFill="1" applyBorder="1" applyAlignment="1">
      <alignment horizontal="center"/>
    </xf>
    <xf numFmtId="0" fontId="5" fillId="32" borderId="18" xfId="0" applyNumberFormat="1" applyFont="1" applyFill="1" applyBorder="1" applyAlignment="1">
      <alignment horizontal="center"/>
    </xf>
    <xf numFmtId="0" fontId="5" fillId="32" borderId="22" xfId="0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12" fillId="4" borderId="22" xfId="0" applyNumberFormat="1" applyFont="1" applyFill="1" applyBorder="1" applyAlignment="1">
      <alignment horizontal="center"/>
    </xf>
    <xf numFmtId="0" fontId="17" fillId="32" borderId="13" xfId="0" applyFont="1" applyFill="1" applyBorder="1" applyAlignment="1">
      <alignment horizontal="center" vertical="center" wrapText="1"/>
    </xf>
    <xf numFmtId="0" fontId="17" fillId="32" borderId="16" xfId="0" applyFont="1" applyFill="1" applyBorder="1" applyAlignment="1">
      <alignment horizontal="center" vertical="center" wrapText="1"/>
    </xf>
    <xf numFmtId="0" fontId="17" fillId="32" borderId="14" xfId="0" applyFont="1" applyFill="1" applyBorder="1" applyAlignment="1">
      <alignment horizontal="center" vertical="center" wrapText="1"/>
    </xf>
    <xf numFmtId="0" fontId="17" fillId="32" borderId="17" xfId="0" applyFont="1" applyFill="1" applyBorder="1" applyAlignment="1">
      <alignment horizontal="center" vertical="center" wrapText="1"/>
    </xf>
    <xf numFmtId="0" fontId="17" fillId="32" borderId="10" xfId="0" applyFont="1" applyFill="1" applyBorder="1" applyAlignment="1">
      <alignment horizontal="center"/>
    </xf>
    <xf numFmtId="0" fontId="18" fillId="32" borderId="10" xfId="0" applyFont="1" applyFill="1" applyBorder="1" applyAlignment="1">
      <alignment horizontal="center"/>
    </xf>
    <xf numFmtId="0" fontId="18" fillId="32" borderId="10" xfId="0" applyNumberFormat="1" applyFont="1" applyFill="1" applyBorder="1" applyAlignment="1">
      <alignment horizontal="center"/>
    </xf>
    <xf numFmtId="0" fontId="18" fillId="32" borderId="18" xfId="0" applyFont="1" applyFill="1" applyBorder="1" applyAlignment="1">
      <alignment horizontal="center"/>
    </xf>
    <xf numFmtId="0" fontId="17" fillId="32" borderId="11" xfId="0" applyFont="1" applyFill="1" applyBorder="1" applyAlignment="1">
      <alignment horizontal="center"/>
    </xf>
    <xf numFmtId="0" fontId="18" fillId="32" borderId="11" xfId="0" applyNumberFormat="1" applyFont="1" applyFill="1" applyBorder="1" applyAlignment="1">
      <alignment horizontal="center"/>
    </xf>
    <xf numFmtId="0" fontId="18" fillId="32" borderId="19" xfId="0" applyNumberFormat="1" applyFont="1" applyFill="1" applyBorder="1" applyAlignment="1">
      <alignment horizontal="center"/>
    </xf>
    <xf numFmtId="0" fontId="18" fillId="32" borderId="11" xfId="0" applyFont="1" applyFill="1" applyBorder="1" applyAlignment="1">
      <alignment horizontal="center"/>
    </xf>
    <xf numFmtId="0" fontId="17" fillId="32" borderId="12" xfId="0" applyFont="1" applyFill="1" applyBorder="1" applyAlignment="1">
      <alignment horizontal="center"/>
    </xf>
    <xf numFmtId="0" fontId="18" fillId="32" borderId="12" xfId="0" applyNumberFormat="1" applyFont="1" applyFill="1" applyBorder="1" applyAlignment="1">
      <alignment horizontal="center"/>
    </xf>
    <xf numFmtId="0" fontId="18" fillId="32" borderId="22" xfId="0" applyNumberFormat="1" applyFont="1" applyFill="1" applyBorder="1" applyAlignment="1">
      <alignment horizontal="center"/>
    </xf>
    <xf numFmtId="0" fontId="17" fillId="4" borderId="10" xfId="0" applyFont="1" applyFill="1" applyBorder="1" applyAlignment="1">
      <alignment horizontal="center"/>
    </xf>
    <xf numFmtId="0" fontId="18" fillId="4" borderId="10" xfId="0" applyNumberFormat="1" applyFont="1" applyFill="1" applyBorder="1" applyAlignment="1">
      <alignment horizontal="center"/>
    </xf>
    <xf numFmtId="0" fontId="18" fillId="4" borderId="18" xfId="0" applyNumberFormat="1" applyFont="1" applyFill="1" applyBorder="1" applyAlignment="1">
      <alignment horizontal="center"/>
    </xf>
    <xf numFmtId="0" fontId="17" fillId="4" borderId="11" xfId="0" applyFont="1" applyFill="1" applyBorder="1" applyAlignment="1">
      <alignment horizontal="center"/>
    </xf>
    <xf numFmtId="0" fontId="18" fillId="4" borderId="11" xfId="0" applyNumberFormat="1" applyFont="1" applyFill="1" applyBorder="1" applyAlignment="1">
      <alignment horizontal="center"/>
    </xf>
    <xf numFmtId="0" fontId="18" fillId="4" borderId="19" xfId="0" applyNumberFormat="1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7" fillId="4" borderId="12" xfId="0" applyFont="1" applyFill="1" applyBorder="1" applyAlignment="1">
      <alignment horizontal="center"/>
    </xf>
    <xf numFmtId="0" fontId="18" fillId="4" borderId="12" xfId="0" applyFont="1" applyFill="1" applyBorder="1" applyAlignment="1">
      <alignment horizontal="center"/>
    </xf>
    <xf numFmtId="0" fontId="18" fillId="4" borderId="22" xfId="0" applyFont="1" applyFill="1" applyBorder="1" applyAlignment="1">
      <alignment horizontal="center"/>
    </xf>
    <xf numFmtId="0" fontId="18" fillId="32" borderId="18" xfId="0" applyNumberFormat="1" applyFont="1" applyFill="1" applyBorder="1" applyAlignment="1">
      <alignment horizontal="center"/>
    </xf>
    <xf numFmtId="0" fontId="18" fillId="32" borderId="12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/>
    </xf>
    <xf numFmtId="0" fontId="17" fillId="0" borderId="11" xfId="0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18" fillId="0" borderId="19" xfId="0" applyNumberFormat="1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center"/>
    </xf>
    <xf numFmtId="0" fontId="17" fillId="0" borderId="12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2" xfId="0" applyNumberFormat="1" applyFont="1" applyFill="1" applyBorder="1" applyAlignment="1">
      <alignment horizontal="center"/>
    </xf>
    <xf numFmtId="0" fontId="18" fillId="0" borderId="22" xfId="0" applyNumberFormat="1" applyFont="1" applyFill="1" applyBorder="1" applyAlignment="1">
      <alignment horizontal="center"/>
    </xf>
    <xf numFmtId="0" fontId="18" fillId="4" borderId="10" xfId="0" applyFont="1" applyFill="1" applyBorder="1" applyAlignment="1">
      <alignment horizontal="center"/>
    </xf>
    <xf numFmtId="0" fontId="18" fillId="32" borderId="10" xfId="0" applyFont="1" applyFill="1" applyBorder="1" applyAlignment="1">
      <alignment horizontal="center"/>
    </xf>
    <xf numFmtId="0" fontId="18" fillId="32" borderId="10" xfId="0" applyNumberFormat="1" applyFont="1" applyFill="1" applyBorder="1" applyAlignment="1">
      <alignment horizontal="center"/>
    </xf>
    <xf numFmtId="0" fontId="18" fillId="32" borderId="11" xfId="0" applyNumberFormat="1" applyFont="1" applyFill="1" applyBorder="1" applyAlignment="1">
      <alignment horizontal="center"/>
    </xf>
    <xf numFmtId="0" fontId="18" fillId="32" borderId="11" xfId="0" applyFont="1" applyFill="1" applyBorder="1" applyAlignment="1">
      <alignment horizontal="center"/>
    </xf>
    <xf numFmtId="0" fontId="18" fillId="32" borderId="12" xfId="0" applyNumberFormat="1" applyFont="1" applyFill="1" applyBorder="1" applyAlignment="1">
      <alignment horizontal="center"/>
    </xf>
    <xf numFmtId="0" fontId="18" fillId="32" borderId="23" xfId="0" applyNumberFormat="1" applyFont="1" applyFill="1" applyBorder="1" applyAlignment="1">
      <alignment horizontal="center"/>
    </xf>
    <xf numFmtId="0" fontId="18" fillId="4" borderId="10" xfId="0" applyNumberFormat="1" applyFont="1" applyFill="1" applyBorder="1" applyAlignment="1">
      <alignment horizontal="center"/>
    </xf>
    <xf numFmtId="0" fontId="18" fillId="4" borderId="11" xfId="0" applyNumberFormat="1" applyFont="1" applyFill="1" applyBorder="1" applyAlignment="1">
      <alignment horizontal="center"/>
    </xf>
    <xf numFmtId="0" fontId="18" fillId="4" borderId="11" xfId="0" applyFont="1" applyFill="1" applyBorder="1" applyAlignment="1">
      <alignment horizontal="center"/>
    </xf>
    <xf numFmtId="0" fontId="18" fillId="4" borderId="12" xfId="0" applyFont="1" applyFill="1" applyBorder="1" applyAlignment="1">
      <alignment horizontal="center"/>
    </xf>
    <xf numFmtId="0" fontId="18" fillId="32" borderId="12" xfId="0" applyFont="1" applyFill="1" applyBorder="1" applyAlignment="1">
      <alignment horizontal="center"/>
    </xf>
    <xf numFmtId="0" fontId="18" fillId="4" borderId="12" xfId="0" applyNumberFormat="1" applyFont="1" applyFill="1" applyBorder="1" applyAlignment="1">
      <alignment horizontal="center"/>
    </xf>
    <xf numFmtId="0" fontId="18" fillId="4" borderId="23" xfId="0" applyFont="1" applyFill="1" applyBorder="1" applyAlignment="1">
      <alignment horizontal="center"/>
    </xf>
    <xf numFmtId="0" fontId="18" fillId="0" borderId="10" xfId="0" applyNumberFormat="1" applyFont="1" applyFill="1" applyBorder="1" applyAlignment="1">
      <alignment horizontal="center"/>
    </xf>
    <xf numFmtId="0" fontId="18" fillId="0" borderId="11" xfId="0" applyNumberFormat="1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12" xfId="0" applyNumberFormat="1" applyFont="1" applyFill="1" applyBorder="1" applyAlignment="1">
      <alignment horizontal="center"/>
    </xf>
    <xf numFmtId="0" fontId="17" fillId="32" borderId="24" xfId="0" applyFont="1" applyFill="1" applyBorder="1" applyAlignment="1">
      <alignment horizontal="center" vertical="center" wrapText="1"/>
    </xf>
    <xf numFmtId="0" fontId="17" fillId="4" borderId="12" xfId="0" applyNumberFormat="1" applyFont="1" applyFill="1" applyBorder="1" applyAlignment="1">
      <alignment horizontal="center"/>
    </xf>
    <xf numFmtId="0" fontId="17" fillId="4" borderId="22" xfId="0" applyNumberFormat="1" applyFont="1" applyFill="1" applyBorder="1" applyAlignment="1">
      <alignment horizontal="center"/>
    </xf>
    <xf numFmtId="0" fontId="18" fillId="4" borderId="20" xfId="0" applyNumberFormat="1" applyFont="1" applyFill="1" applyBorder="1" applyAlignment="1">
      <alignment horizontal="center"/>
    </xf>
    <xf numFmtId="0" fontId="19" fillId="32" borderId="0" xfId="0" applyFont="1" applyFill="1" applyAlignment="1">
      <alignment vertical="center"/>
    </xf>
    <xf numFmtId="0" fontId="18" fillId="0" borderId="18" xfId="0" applyNumberFormat="1" applyFont="1" applyFill="1" applyBorder="1" applyAlignment="1">
      <alignment horizontal="center"/>
    </xf>
    <xf numFmtId="0" fontId="17" fillId="32" borderId="25" xfId="0" applyFont="1" applyFill="1" applyBorder="1" applyAlignment="1">
      <alignment horizontal="center" vertical="center" wrapText="1"/>
    </xf>
    <xf numFmtId="0" fontId="17" fillId="32" borderId="26" xfId="0" applyFont="1" applyFill="1" applyBorder="1" applyAlignment="1">
      <alignment horizontal="center" vertical="center" wrapText="1"/>
    </xf>
    <xf numFmtId="0" fontId="18" fillId="32" borderId="27" xfId="0" applyFont="1" applyFill="1" applyBorder="1" applyAlignment="1">
      <alignment horizontal="center"/>
    </xf>
    <xf numFmtId="0" fontId="18" fillId="32" borderId="28" xfId="0" applyNumberFormat="1" applyFont="1" applyFill="1" applyBorder="1" applyAlignment="1">
      <alignment horizontal="center"/>
    </xf>
    <xf numFmtId="0" fontId="18" fillId="32" borderId="29" xfId="0" applyNumberFormat="1" applyFont="1" applyFill="1" applyBorder="1" applyAlignment="1">
      <alignment horizontal="center"/>
    </xf>
    <xf numFmtId="0" fontId="18" fillId="4" borderId="27" xfId="0" applyNumberFormat="1" applyFont="1" applyFill="1" applyBorder="1" applyAlignment="1">
      <alignment horizontal="center"/>
    </xf>
    <xf numFmtId="0" fontId="18" fillId="4" borderId="28" xfId="0" applyNumberFormat="1" applyFont="1" applyFill="1" applyBorder="1" applyAlignment="1">
      <alignment horizontal="center"/>
    </xf>
    <xf numFmtId="0" fontId="18" fillId="4" borderId="29" xfId="0" applyFont="1" applyFill="1" applyBorder="1" applyAlignment="1">
      <alignment horizontal="center"/>
    </xf>
    <xf numFmtId="0" fontId="18" fillId="32" borderId="27" xfId="0" applyNumberFormat="1" applyFont="1" applyFill="1" applyBorder="1" applyAlignment="1">
      <alignment horizontal="center"/>
    </xf>
    <xf numFmtId="0" fontId="18" fillId="0" borderId="27" xfId="0" applyNumberFormat="1" applyFont="1" applyFill="1" applyBorder="1" applyAlignment="1">
      <alignment horizontal="center"/>
    </xf>
    <xf numFmtId="0" fontId="18" fillId="0" borderId="28" xfId="0" applyNumberFormat="1" applyFont="1" applyFill="1" applyBorder="1" applyAlignment="1">
      <alignment horizontal="center"/>
    </xf>
    <xf numFmtId="0" fontId="18" fillId="0" borderId="28" xfId="0" applyFont="1" applyFill="1" applyBorder="1" applyAlignment="1">
      <alignment horizontal="center"/>
    </xf>
    <xf numFmtId="0" fontId="18" fillId="0" borderId="29" xfId="0" applyNumberFormat="1" applyFont="1" applyFill="1" applyBorder="1" applyAlignment="1">
      <alignment horizontal="center"/>
    </xf>
    <xf numFmtId="0" fontId="4" fillId="32" borderId="21" xfId="0" applyFont="1" applyFill="1" applyBorder="1" applyAlignment="1">
      <alignment horizontal="center" vertical="center"/>
    </xf>
    <xf numFmtId="0" fontId="6" fillId="32" borderId="21" xfId="0" applyFont="1" applyFill="1" applyBorder="1" applyAlignment="1">
      <alignment horizontal="center"/>
    </xf>
    <xf numFmtId="0" fontId="6" fillId="32" borderId="21" xfId="0" applyFont="1" applyFill="1" applyBorder="1" applyAlignment="1">
      <alignment horizontal="left"/>
    </xf>
    <xf numFmtId="0" fontId="4" fillId="32" borderId="21" xfId="0" applyFont="1" applyFill="1" applyBorder="1" applyAlignment="1">
      <alignment horizontal="left"/>
    </xf>
    <xf numFmtId="0" fontId="17" fillId="32" borderId="30" xfId="0" applyFont="1" applyFill="1" applyBorder="1" applyAlignment="1">
      <alignment horizontal="center" vertical="center"/>
    </xf>
    <xf numFmtId="0" fontId="17" fillId="32" borderId="31" xfId="0" applyFont="1" applyFill="1" applyBorder="1" applyAlignment="1">
      <alignment horizontal="center" vertical="center"/>
    </xf>
    <xf numFmtId="0" fontId="4" fillId="32" borderId="32" xfId="0" applyFont="1" applyFill="1" applyBorder="1" applyAlignment="1">
      <alignment horizontal="center" vertical="center"/>
    </xf>
    <xf numFmtId="0" fontId="4" fillId="32" borderId="33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36" xfId="0" applyFont="1" applyFill="1" applyBorder="1" applyAlignment="1">
      <alignment horizontal="center" vertical="center"/>
    </xf>
    <xf numFmtId="0" fontId="16" fillId="32" borderId="0" xfId="0" applyFont="1" applyFill="1" applyAlignment="1">
      <alignment horizontal="center" vertical="center"/>
    </xf>
    <xf numFmtId="0" fontId="10" fillId="32" borderId="0" xfId="0" applyFont="1" applyFill="1" applyAlignment="1">
      <alignment horizontal="center" vertical="center"/>
    </xf>
    <xf numFmtId="0" fontId="17" fillId="32" borderId="32" xfId="0" applyFont="1" applyFill="1" applyBorder="1" applyAlignment="1">
      <alignment horizontal="center" vertical="center"/>
    </xf>
    <xf numFmtId="0" fontId="17" fillId="32" borderId="33" xfId="0" applyFont="1" applyFill="1" applyBorder="1" applyAlignment="1">
      <alignment horizontal="center" vertical="center"/>
    </xf>
    <xf numFmtId="0" fontId="17" fillId="32" borderId="34" xfId="0" applyFont="1" applyFill="1" applyBorder="1" applyAlignment="1">
      <alignment horizontal="center" vertical="center"/>
    </xf>
    <xf numFmtId="0" fontId="17" fillId="32" borderId="35" xfId="0" applyFont="1" applyFill="1" applyBorder="1" applyAlignment="1">
      <alignment horizontal="center" vertical="center"/>
    </xf>
    <xf numFmtId="0" fontId="17" fillId="32" borderId="36" xfId="0" applyFont="1" applyFill="1" applyBorder="1" applyAlignment="1">
      <alignment horizontal="center" vertical="center"/>
    </xf>
    <xf numFmtId="0" fontId="17" fillId="4" borderId="34" xfId="0" applyFont="1" applyFill="1" applyBorder="1" applyAlignment="1">
      <alignment horizontal="center" vertical="center"/>
    </xf>
    <xf numFmtId="0" fontId="17" fillId="4" borderId="35" xfId="0" applyFont="1" applyFill="1" applyBorder="1" applyAlignment="1">
      <alignment horizontal="center" vertical="center"/>
    </xf>
    <xf numFmtId="0" fontId="17" fillId="4" borderId="36" xfId="0" applyFont="1" applyFill="1" applyBorder="1" applyAlignment="1">
      <alignment horizontal="center" vertical="center"/>
    </xf>
    <xf numFmtId="0" fontId="17" fillId="0" borderId="34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36" xfId="0" applyFont="1" applyFill="1" applyBorder="1" applyAlignment="1">
      <alignment horizontal="center" vertical="center"/>
    </xf>
    <xf numFmtId="0" fontId="4" fillId="32" borderId="30" xfId="0" applyFont="1" applyFill="1" applyBorder="1" applyAlignment="1">
      <alignment horizontal="center" vertical="center"/>
    </xf>
    <xf numFmtId="0" fontId="4" fillId="32" borderId="31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32" borderId="34" xfId="0" applyFont="1" applyFill="1" applyBorder="1" applyAlignment="1">
      <alignment horizontal="center" vertical="center"/>
    </xf>
    <xf numFmtId="0" fontId="4" fillId="32" borderId="35" xfId="0" applyFont="1" applyFill="1" applyBorder="1" applyAlignment="1">
      <alignment horizontal="center" vertical="center"/>
    </xf>
    <xf numFmtId="0" fontId="4" fillId="32" borderId="36" xfId="0" applyFont="1" applyFill="1" applyBorder="1" applyAlignment="1">
      <alignment horizontal="center" vertical="center"/>
    </xf>
    <xf numFmtId="0" fontId="9" fillId="32" borderId="0" xfId="0" applyFont="1" applyFill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"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KB%2021.08.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V"/>
      <sheetName val="tc"/>
      <sheetName val="HS"/>
      <sheetName val="TKB lop"/>
    </sheetNames>
    <sheetDataSet>
      <sheetData sheetId="0">
        <row r="6">
          <cell r="C6" t="str">
            <v>P.16</v>
          </cell>
          <cell r="D6" t="str">
            <v>P.15</v>
          </cell>
          <cell r="E6" t="str">
            <v>P.14</v>
          </cell>
          <cell r="F6" t="str">
            <v>P.13</v>
          </cell>
          <cell r="G6" t="str">
            <v>P.7</v>
          </cell>
          <cell r="H6" t="str">
            <v>P.12</v>
          </cell>
          <cell r="I6" t="str">
            <v>P.11</v>
          </cell>
          <cell r="J6" t="str">
            <v>P.10</v>
          </cell>
          <cell r="K6" t="str">
            <v>P.TNTH</v>
          </cell>
          <cell r="L6" t="str">
            <v>P.8</v>
          </cell>
          <cell r="M6" t="str">
            <v>P.9</v>
          </cell>
          <cell r="N6" t="str">
            <v>P.3</v>
          </cell>
          <cell r="O6" t="str">
            <v>P.2</v>
          </cell>
          <cell r="P6" t="str">
            <v>P.1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zoomScale="121" zoomScaleNormal="121" zoomScalePageLayoutView="0" workbookViewId="0" topLeftCell="A1">
      <pane xSplit="2" ySplit="6" topLeftCell="C37" activePane="bottomRight" state="frozen"/>
      <selection pane="topLeft" activeCell="N6" sqref="N6"/>
      <selection pane="topRight" activeCell="N6" sqref="N6"/>
      <selection pane="bottomLeft" activeCell="N6" sqref="N6"/>
      <selection pane="bottomRight" activeCell="H54" sqref="H54"/>
    </sheetView>
  </sheetViews>
  <sheetFormatPr defaultColWidth="9.140625" defaultRowHeight="16.5" customHeight="1"/>
  <cols>
    <col min="1" max="1" width="4.00390625" style="4" customWidth="1"/>
    <col min="2" max="2" width="3.7109375" style="4" customWidth="1"/>
    <col min="3" max="3" width="9.7109375" style="5" customWidth="1"/>
    <col min="4" max="16" width="9.7109375" style="2" customWidth="1"/>
    <col min="17" max="17" width="8.140625" style="2" customWidth="1"/>
    <col min="18" max="18" width="4.00390625" style="4" customWidth="1"/>
    <col min="19" max="19" width="7.8515625" style="5" customWidth="1"/>
    <col min="20" max="20" width="6.421875" style="5" customWidth="1"/>
    <col min="21" max="21" width="2.7109375" style="5" customWidth="1"/>
    <col min="22" max="16384" width="9.140625" style="5" customWidth="1"/>
  </cols>
  <sheetData>
    <row r="1" spans="2:16" ht="16.5" customHeight="1">
      <c r="B1" s="21" t="s">
        <v>33</v>
      </c>
      <c r="F1" s="159" t="s">
        <v>181</v>
      </c>
      <c r="G1" s="159"/>
      <c r="H1" s="159"/>
      <c r="I1" s="159"/>
      <c r="J1" s="159"/>
      <c r="K1" s="159"/>
      <c r="L1" s="159"/>
      <c r="M1" s="159"/>
      <c r="N1" s="159"/>
      <c r="O1" s="159"/>
      <c r="P1" s="22"/>
    </row>
    <row r="2" spans="3:16" ht="13.5" customHeight="1">
      <c r="C2" s="23"/>
      <c r="D2" s="23"/>
      <c r="E2" s="22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22"/>
    </row>
    <row r="3" spans="2:16" ht="18.75">
      <c r="B3" s="24"/>
      <c r="C3" s="24"/>
      <c r="D3" s="24"/>
      <c r="F3" s="160" t="s">
        <v>184</v>
      </c>
      <c r="G3" s="160"/>
      <c r="H3" s="160"/>
      <c r="I3" s="160"/>
      <c r="J3" s="160"/>
      <c r="K3" s="160"/>
      <c r="L3" s="160"/>
      <c r="M3" s="160"/>
      <c r="N3" s="160"/>
      <c r="O3" s="160"/>
      <c r="P3" s="133"/>
    </row>
    <row r="4" spans="1:14" ht="15" customHeight="1" thickBot="1">
      <c r="A4" s="34"/>
      <c r="B4" s="33"/>
      <c r="C4" s="33" t="s">
        <v>178</v>
      </c>
      <c r="D4" s="33"/>
      <c r="E4" s="33"/>
      <c r="F4" s="4"/>
      <c r="G4" s="4"/>
      <c r="H4" s="4"/>
      <c r="L4" s="4"/>
      <c r="M4" s="25"/>
      <c r="N4" s="4"/>
    </row>
    <row r="5" spans="1:18" s="29" customFormat="1" ht="18" customHeight="1" thickTop="1">
      <c r="A5" s="152" t="s">
        <v>0</v>
      </c>
      <c r="B5" s="161" t="s">
        <v>1</v>
      </c>
      <c r="C5" s="71" t="s">
        <v>2</v>
      </c>
      <c r="D5" s="71" t="s">
        <v>3</v>
      </c>
      <c r="E5" s="71" t="s">
        <v>4</v>
      </c>
      <c r="F5" s="71" t="s">
        <v>155</v>
      </c>
      <c r="G5" s="71" t="s">
        <v>5</v>
      </c>
      <c r="H5" s="71" t="s">
        <v>6</v>
      </c>
      <c r="I5" s="71" t="s">
        <v>7</v>
      </c>
      <c r="J5" s="71" t="s">
        <v>136</v>
      </c>
      <c r="K5" s="71" t="s">
        <v>35</v>
      </c>
      <c r="L5" s="71" t="s">
        <v>36</v>
      </c>
      <c r="M5" s="71" t="s">
        <v>37</v>
      </c>
      <c r="N5" s="71" t="s">
        <v>38</v>
      </c>
      <c r="O5" s="71" t="s">
        <v>39</v>
      </c>
      <c r="P5" s="72" t="s">
        <v>137</v>
      </c>
      <c r="Q5" s="27"/>
      <c r="R5" s="27"/>
    </row>
    <row r="6" spans="1:18" s="29" customFormat="1" ht="18" customHeight="1" thickBot="1">
      <c r="A6" s="153"/>
      <c r="B6" s="162"/>
      <c r="C6" s="129" t="str">
        <f>'[1]GV'!C6</f>
        <v>P.16</v>
      </c>
      <c r="D6" s="73" t="str">
        <f>'[1]GV'!D6</f>
        <v>P.15</v>
      </c>
      <c r="E6" s="73" t="str">
        <f>'[1]GV'!E6</f>
        <v>P.14</v>
      </c>
      <c r="F6" s="73" t="str">
        <f>'[1]GV'!F6</f>
        <v>P.13</v>
      </c>
      <c r="G6" s="73" t="str">
        <f>'[1]GV'!G6</f>
        <v>P.7</v>
      </c>
      <c r="H6" s="73" t="str">
        <f>'[1]GV'!H6</f>
        <v>P.12</v>
      </c>
      <c r="I6" s="73" t="str">
        <f>'[1]GV'!I6</f>
        <v>P.11</v>
      </c>
      <c r="J6" s="73" t="str">
        <f>'[1]GV'!J6</f>
        <v>P.10</v>
      </c>
      <c r="K6" s="73" t="str">
        <f>'[1]GV'!K6</f>
        <v>P.TNTH</v>
      </c>
      <c r="L6" s="73" t="str">
        <f>'[1]GV'!L6</f>
        <v>P.8</v>
      </c>
      <c r="M6" s="73" t="str">
        <f>'[1]GV'!M6</f>
        <v>P.9</v>
      </c>
      <c r="N6" s="73" t="str">
        <f>'[1]GV'!N6</f>
        <v>P.3</v>
      </c>
      <c r="O6" s="73" t="str">
        <f>'[1]GV'!O6</f>
        <v>P.2</v>
      </c>
      <c r="P6" s="74" t="str">
        <f>'[1]GV'!P6</f>
        <v>P.1</v>
      </c>
      <c r="Q6" s="27"/>
      <c r="R6" s="27"/>
    </row>
    <row r="7" spans="1:16" ht="15" customHeight="1" thickTop="1">
      <c r="A7" s="163">
        <v>2</v>
      </c>
      <c r="B7" s="75">
        <v>1</v>
      </c>
      <c r="C7" s="76" t="s">
        <v>163</v>
      </c>
      <c r="D7" s="76" t="s">
        <v>163</v>
      </c>
      <c r="E7" s="76" t="s">
        <v>163</v>
      </c>
      <c r="F7" s="76" t="s">
        <v>163</v>
      </c>
      <c r="G7" s="76" t="s">
        <v>163</v>
      </c>
      <c r="H7" s="76" t="s">
        <v>163</v>
      </c>
      <c r="I7" s="76" t="s">
        <v>163</v>
      </c>
      <c r="J7" s="76" t="s">
        <v>163</v>
      </c>
      <c r="K7" s="76" t="s">
        <v>163</v>
      </c>
      <c r="L7" s="77" t="s">
        <v>163</v>
      </c>
      <c r="M7" s="77" t="s">
        <v>163</v>
      </c>
      <c r="N7" s="76" t="s">
        <v>163</v>
      </c>
      <c r="O7" s="76" t="s">
        <v>163</v>
      </c>
      <c r="P7" s="78" t="s">
        <v>163</v>
      </c>
    </row>
    <row r="8" spans="1:17" ht="15" customHeight="1">
      <c r="A8" s="164"/>
      <c r="B8" s="79">
        <v>2</v>
      </c>
      <c r="C8" s="80" t="s">
        <v>27</v>
      </c>
      <c r="D8" s="80" t="s">
        <v>148</v>
      </c>
      <c r="E8" s="80" t="s">
        <v>146</v>
      </c>
      <c r="F8" s="80" t="s">
        <v>135</v>
      </c>
      <c r="G8" s="80" t="s">
        <v>147</v>
      </c>
      <c r="H8" s="80" t="s">
        <v>145</v>
      </c>
      <c r="I8" s="80" t="s">
        <v>150</v>
      </c>
      <c r="J8" s="80" t="s">
        <v>143</v>
      </c>
      <c r="K8" s="80" t="s">
        <v>44</v>
      </c>
      <c r="L8" s="80" t="s">
        <v>151</v>
      </c>
      <c r="M8" s="80" t="s">
        <v>154</v>
      </c>
      <c r="N8" s="80" t="s">
        <v>96</v>
      </c>
      <c r="O8" s="80" t="s">
        <v>94</v>
      </c>
      <c r="P8" s="81" t="s">
        <v>130</v>
      </c>
      <c r="Q8" s="3"/>
    </row>
    <row r="9" spans="1:17" ht="15" customHeight="1">
      <c r="A9" s="164"/>
      <c r="B9" s="79">
        <v>3</v>
      </c>
      <c r="C9" s="80" t="s">
        <v>96</v>
      </c>
      <c r="D9" s="80" t="s">
        <v>133</v>
      </c>
      <c r="E9" s="80" t="s">
        <v>25</v>
      </c>
      <c r="F9" s="80" t="s">
        <v>94</v>
      </c>
      <c r="G9" s="80" t="s">
        <v>142</v>
      </c>
      <c r="H9" s="80" t="s">
        <v>145</v>
      </c>
      <c r="I9" s="80" t="s">
        <v>143</v>
      </c>
      <c r="J9" s="80" t="s">
        <v>27</v>
      </c>
      <c r="K9" s="82" t="s">
        <v>23</v>
      </c>
      <c r="L9" s="80" t="s">
        <v>151</v>
      </c>
      <c r="M9" s="80" t="s">
        <v>31</v>
      </c>
      <c r="N9" s="80" t="s">
        <v>154</v>
      </c>
      <c r="O9" s="80" t="s">
        <v>44</v>
      </c>
      <c r="P9" s="81" t="s">
        <v>130</v>
      </c>
      <c r="Q9" s="3"/>
    </row>
    <row r="10" spans="1:17" ht="15" customHeight="1">
      <c r="A10" s="164"/>
      <c r="B10" s="79">
        <v>4</v>
      </c>
      <c r="C10" s="80" t="s">
        <v>96</v>
      </c>
      <c r="D10" s="80" t="s">
        <v>146</v>
      </c>
      <c r="E10" s="80" t="s">
        <v>25</v>
      </c>
      <c r="F10" s="80" t="s">
        <v>31</v>
      </c>
      <c r="G10" s="80" t="s">
        <v>142</v>
      </c>
      <c r="H10" s="80" t="s">
        <v>150</v>
      </c>
      <c r="I10" s="80" t="s">
        <v>148</v>
      </c>
      <c r="J10" s="80" t="s">
        <v>147</v>
      </c>
      <c r="K10" s="80" t="s">
        <v>130</v>
      </c>
      <c r="L10" s="80" t="s">
        <v>154</v>
      </c>
      <c r="M10" s="80" t="s">
        <v>134</v>
      </c>
      <c r="N10" s="80" t="s">
        <v>94</v>
      </c>
      <c r="O10" s="80" t="s">
        <v>44</v>
      </c>
      <c r="P10" s="81" t="s">
        <v>23</v>
      </c>
      <c r="Q10" s="3"/>
    </row>
    <row r="11" spans="1:17" ht="15" customHeight="1" thickBot="1">
      <c r="A11" s="165"/>
      <c r="B11" s="83">
        <v>5</v>
      </c>
      <c r="C11" s="84" t="s">
        <v>154</v>
      </c>
      <c r="D11" s="84" t="s">
        <v>143</v>
      </c>
      <c r="E11" s="84" t="s">
        <v>24</v>
      </c>
      <c r="F11" s="84" t="s">
        <v>31</v>
      </c>
      <c r="G11" s="84" t="s">
        <v>146</v>
      </c>
      <c r="H11" s="84" t="s">
        <v>27</v>
      </c>
      <c r="I11" s="84" t="s">
        <v>148</v>
      </c>
      <c r="J11" s="84" t="s">
        <v>147</v>
      </c>
      <c r="K11" s="84" t="s">
        <v>130</v>
      </c>
      <c r="L11" s="84" t="s">
        <v>96</v>
      </c>
      <c r="M11" s="84" t="s">
        <v>23</v>
      </c>
      <c r="N11" s="84" t="s">
        <v>94</v>
      </c>
      <c r="O11" s="84" t="s">
        <v>134</v>
      </c>
      <c r="P11" s="85" t="s">
        <v>145</v>
      </c>
      <c r="Q11" s="3"/>
    </row>
    <row r="12" spans="1:17" ht="15" customHeight="1" thickTop="1">
      <c r="A12" s="166">
        <v>3</v>
      </c>
      <c r="B12" s="86">
        <v>1</v>
      </c>
      <c r="C12" s="87" t="s">
        <v>154</v>
      </c>
      <c r="D12" s="87" t="s">
        <v>95</v>
      </c>
      <c r="E12" s="87" t="s">
        <v>27</v>
      </c>
      <c r="F12" s="87" t="s">
        <v>96</v>
      </c>
      <c r="G12" s="87" t="s">
        <v>102</v>
      </c>
      <c r="H12" s="87" t="s">
        <v>140</v>
      </c>
      <c r="I12" s="87" t="s">
        <v>146</v>
      </c>
      <c r="J12" s="87" t="s">
        <v>148</v>
      </c>
      <c r="K12" s="87" t="s">
        <v>175</v>
      </c>
      <c r="L12" s="87" t="s">
        <v>43</v>
      </c>
      <c r="M12" s="87" t="s">
        <v>26</v>
      </c>
      <c r="N12" s="87" t="s">
        <v>31</v>
      </c>
      <c r="O12" s="87" t="s">
        <v>47</v>
      </c>
      <c r="P12" s="88" t="s">
        <v>23</v>
      </c>
      <c r="Q12" s="3"/>
    </row>
    <row r="13" spans="1:17" ht="15" customHeight="1">
      <c r="A13" s="167"/>
      <c r="B13" s="89">
        <v>2</v>
      </c>
      <c r="C13" s="90" t="s">
        <v>154</v>
      </c>
      <c r="D13" s="90" t="s">
        <v>95</v>
      </c>
      <c r="E13" s="90" t="s">
        <v>133</v>
      </c>
      <c r="F13" s="90" t="s">
        <v>96</v>
      </c>
      <c r="G13" s="90" t="s">
        <v>102</v>
      </c>
      <c r="H13" s="90" t="s">
        <v>140</v>
      </c>
      <c r="I13" s="90" t="s">
        <v>146</v>
      </c>
      <c r="J13" s="90" t="s">
        <v>148</v>
      </c>
      <c r="K13" s="90" t="s">
        <v>175</v>
      </c>
      <c r="L13" s="90" t="s">
        <v>43</v>
      </c>
      <c r="M13" s="90" t="s">
        <v>26</v>
      </c>
      <c r="N13" s="90" t="s">
        <v>27</v>
      </c>
      <c r="O13" s="90" t="s">
        <v>47</v>
      </c>
      <c r="P13" s="91" t="s">
        <v>23</v>
      </c>
      <c r="Q13" s="3"/>
    </row>
    <row r="14" spans="1:17" ht="15" customHeight="1">
      <c r="A14" s="167"/>
      <c r="B14" s="89">
        <v>3</v>
      </c>
      <c r="C14" s="90" t="s">
        <v>44</v>
      </c>
      <c r="D14" s="90" t="s">
        <v>27</v>
      </c>
      <c r="E14" s="90" t="s">
        <v>148</v>
      </c>
      <c r="F14" s="90" t="s">
        <v>45</v>
      </c>
      <c r="G14" s="90" t="s">
        <v>147</v>
      </c>
      <c r="H14" s="90" t="s">
        <v>31</v>
      </c>
      <c r="I14" s="90" t="s">
        <v>140</v>
      </c>
      <c r="J14" s="90" t="s">
        <v>146</v>
      </c>
      <c r="K14" s="90" t="s">
        <v>43</v>
      </c>
      <c r="L14" s="90" t="s">
        <v>175</v>
      </c>
      <c r="M14" s="90" t="s">
        <v>95</v>
      </c>
      <c r="N14" s="90" t="s">
        <v>49</v>
      </c>
      <c r="O14" s="90" t="s">
        <v>96</v>
      </c>
      <c r="P14" s="91" t="s">
        <v>134</v>
      </c>
      <c r="Q14" s="3"/>
    </row>
    <row r="15" spans="1:17" ht="15" customHeight="1">
      <c r="A15" s="167"/>
      <c r="B15" s="89">
        <v>4</v>
      </c>
      <c r="C15" s="90" t="s">
        <v>133</v>
      </c>
      <c r="D15" s="90" t="s">
        <v>147</v>
      </c>
      <c r="E15" s="90" t="s">
        <v>44</v>
      </c>
      <c r="F15" s="90" t="s">
        <v>45</v>
      </c>
      <c r="G15" s="90" t="s">
        <v>27</v>
      </c>
      <c r="H15" s="90" t="s">
        <v>23</v>
      </c>
      <c r="I15" s="90" t="s">
        <v>140</v>
      </c>
      <c r="J15" s="90" t="s">
        <v>146</v>
      </c>
      <c r="K15" s="90" t="s">
        <v>43</v>
      </c>
      <c r="L15" s="90" t="s">
        <v>175</v>
      </c>
      <c r="M15" s="90" t="s">
        <v>95</v>
      </c>
      <c r="N15" s="92" t="s">
        <v>49</v>
      </c>
      <c r="O15" s="90" t="s">
        <v>164</v>
      </c>
      <c r="P15" s="91" t="s">
        <v>31</v>
      </c>
      <c r="Q15" s="3"/>
    </row>
    <row r="16" spans="1:17" ht="15" customHeight="1" thickBot="1">
      <c r="A16" s="168"/>
      <c r="B16" s="93">
        <v>5</v>
      </c>
      <c r="C16" s="94"/>
      <c r="D16" s="94"/>
      <c r="E16" s="94"/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5"/>
      <c r="Q16" s="3"/>
    </row>
    <row r="17" spans="1:17" ht="15" customHeight="1" thickTop="1">
      <c r="A17" s="163">
        <v>4</v>
      </c>
      <c r="B17" s="75">
        <v>1</v>
      </c>
      <c r="C17" s="77" t="s">
        <v>25</v>
      </c>
      <c r="D17" s="77" t="s">
        <v>32</v>
      </c>
      <c r="E17" s="77" t="s">
        <v>49</v>
      </c>
      <c r="F17" s="76" t="s">
        <v>143</v>
      </c>
      <c r="G17" s="77" t="s">
        <v>146</v>
      </c>
      <c r="H17" s="77" t="s">
        <v>103</v>
      </c>
      <c r="I17" s="77" t="s">
        <v>142</v>
      </c>
      <c r="J17" s="76" t="s">
        <v>174</v>
      </c>
      <c r="K17" s="77" t="s">
        <v>130</v>
      </c>
      <c r="L17" s="77" t="s">
        <v>47</v>
      </c>
      <c r="M17" s="77" t="s">
        <v>23</v>
      </c>
      <c r="N17" s="77" t="s">
        <v>135</v>
      </c>
      <c r="O17" s="77" t="s">
        <v>96</v>
      </c>
      <c r="P17" s="96" t="s">
        <v>27</v>
      </c>
      <c r="Q17" s="3"/>
    </row>
    <row r="18" spans="1:17" ht="15" customHeight="1">
      <c r="A18" s="164"/>
      <c r="B18" s="79">
        <v>2</v>
      </c>
      <c r="C18" s="80" t="s">
        <v>25</v>
      </c>
      <c r="D18" s="80" t="s">
        <v>148</v>
      </c>
      <c r="E18" s="80" t="s">
        <v>49</v>
      </c>
      <c r="F18" s="80" t="s">
        <v>27</v>
      </c>
      <c r="G18" s="80" t="s">
        <v>146</v>
      </c>
      <c r="H18" s="80" t="s">
        <v>103</v>
      </c>
      <c r="I18" s="80" t="s">
        <v>142</v>
      </c>
      <c r="J18" s="80" t="s">
        <v>102</v>
      </c>
      <c r="K18" s="80" t="s">
        <v>130</v>
      </c>
      <c r="L18" s="80" t="s">
        <v>47</v>
      </c>
      <c r="M18" s="80" t="s">
        <v>23</v>
      </c>
      <c r="N18" s="80" t="s">
        <v>176</v>
      </c>
      <c r="O18" s="80" t="s">
        <v>96</v>
      </c>
      <c r="P18" s="81" t="s">
        <v>145</v>
      </c>
      <c r="Q18" s="3"/>
    </row>
    <row r="19" spans="1:17" ht="15" customHeight="1">
      <c r="A19" s="164"/>
      <c r="B19" s="79">
        <v>3</v>
      </c>
      <c r="C19" s="80" t="s">
        <v>94</v>
      </c>
      <c r="D19" s="80" t="s">
        <v>148</v>
      </c>
      <c r="E19" s="82" t="s">
        <v>32</v>
      </c>
      <c r="F19" s="80" t="s">
        <v>156</v>
      </c>
      <c r="G19" s="80" t="s">
        <v>143</v>
      </c>
      <c r="H19" s="82" t="s">
        <v>142</v>
      </c>
      <c r="I19" s="80" t="s">
        <v>147</v>
      </c>
      <c r="J19" s="80" t="s">
        <v>102</v>
      </c>
      <c r="K19" s="80" t="s">
        <v>23</v>
      </c>
      <c r="L19" s="82" t="s">
        <v>135</v>
      </c>
      <c r="M19" s="80" t="s">
        <v>134</v>
      </c>
      <c r="N19" s="80" t="s">
        <v>176</v>
      </c>
      <c r="O19" s="80" t="s">
        <v>27</v>
      </c>
      <c r="P19" s="81" t="s">
        <v>145</v>
      </c>
      <c r="Q19" s="3"/>
    </row>
    <row r="20" spans="1:17" ht="15" customHeight="1">
      <c r="A20" s="164"/>
      <c r="B20" s="79">
        <v>4</v>
      </c>
      <c r="C20" s="80" t="s">
        <v>49</v>
      </c>
      <c r="D20" s="80" t="s">
        <v>27</v>
      </c>
      <c r="E20" s="80" t="s">
        <v>146</v>
      </c>
      <c r="F20" s="80" t="s">
        <v>102</v>
      </c>
      <c r="G20" s="80" t="s">
        <v>148</v>
      </c>
      <c r="H20" s="80" t="s">
        <v>142</v>
      </c>
      <c r="I20" s="80" t="s">
        <v>147</v>
      </c>
      <c r="J20" s="80" t="s">
        <v>24</v>
      </c>
      <c r="K20" s="80" t="s">
        <v>23</v>
      </c>
      <c r="L20" s="80" t="s">
        <v>96</v>
      </c>
      <c r="M20" s="80" t="s">
        <v>176</v>
      </c>
      <c r="N20" s="80" t="s">
        <v>25</v>
      </c>
      <c r="O20" s="80" t="s">
        <v>94</v>
      </c>
      <c r="P20" s="81" t="s">
        <v>130</v>
      </c>
      <c r="Q20" s="3"/>
    </row>
    <row r="21" spans="1:17" ht="15" customHeight="1" thickBot="1">
      <c r="A21" s="165"/>
      <c r="B21" s="83">
        <v>5</v>
      </c>
      <c r="C21" s="97" t="s">
        <v>49</v>
      </c>
      <c r="D21" s="97" t="s">
        <v>94</v>
      </c>
      <c r="E21" s="84" t="s">
        <v>146</v>
      </c>
      <c r="F21" s="84" t="s">
        <v>102</v>
      </c>
      <c r="G21" s="84" t="s">
        <v>148</v>
      </c>
      <c r="H21" s="84" t="s">
        <v>143</v>
      </c>
      <c r="I21" s="84" t="s">
        <v>24</v>
      </c>
      <c r="J21" s="84" t="s">
        <v>147</v>
      </c>
      <c r="K21" s="84" t="s">
        <v>134</v>
      </c>
      <c r="L21" s="84" t="s">
        <v>96</v>
      </c>
      <c r="M21" s="84" t="s">
        <v>176</v>
      </c>
      <c r="N21" s="84" t="s">
        <v>25</v>
      </c>
      <c r="O21" s="84" t="s">
        <v>145</v>
      </c>
      <c r="P21" s="85" t="s">
        <v>130</v>
      </c>
      <c r="Q21" s="3"/>
    </row>
    <row r="22" spans="1:17" ht="15" customHeight="1" thickTop="1">
      <c r="A22" s="166">
        <v>5</v>
      </c>
      <c r="B22" s="86">
        <v>1</v>
      </c>
      <c r="C22" s="87" t="s">
        <v>27</v>
      </c>
      <c r="D22" s="87" t="s">
        <v>146</v>
      </c>
      <c r="E22" s="87" t="s">
        <v>148</v>
      </c>
      <c r="F22" s="90" t="s">
        <v>96</v>
      </c>
      <c r="G22" s="132" t="s">
        <v>102</v>
      </c>
      <c r="H22" s="132" t="s">
        <v>23</v>
      </c>
      <c r="I22" s="87" t="s">
        <v>140</v>
      </c>
      <c r="J22" s="87" t="s">
        <v>29</v>
      </c>
      <c r="K22" s="87" t="s">
        <v>134</v>
      </c>
      <c r="L22" s="87" t="s">
        <v>154</v>
      </c>
      <c r="M22" s="87" t="s">
        <v>30</v>
      </c>
      <c r="N22" s="87" t="s">
        <v>49</v>
      </c>
      <c r="O22" s="87" t="s">
        <v>44</v>
      </c>
      <c r="P22" s="88" t="s">
        <v>95</v>
      </c>
      <c r="Q22" s="3"/>
    </row>
    <row r="23" spans="1:17" ht="15" customHeight="1">
      <c r="A23" s="167"/>
      <c r="B23" s="89">
        <v>2</v>
      </c>
      <c r="C23" s="90" t="s">
        <v>96</v>
      </c>
      <c r="D23" s="90" t="s">
        <v>146</v>
      </c>
      <c r="E23" s="90" t="s">
        <v>148</v>
      </c>
      <c r="F23" s="90" t="s">
        <v>31</v>
      </c>
      <c r="G23" s="90" t="s">
        <v>102</v>
      </c>
      <c r="H23" s="90" t="s">
        <v>23</v>
      </c>
      <c r="I23" s="90" t="s">
        <v>140</v>
      </c>
      <c r="J23" s="90" t="s">
        <v>29</v>
      </c>
      <c r="K23" s="90" t="s">
        <v>27</v>
      </c>
      <c r="L23" s="90" t="s">
        <v>154</v>
      </c>
      <c r="M23" s="90" t="s">
        <v>158</v>
      </c>
      <c r="N23" s="90" t="s">
        <v>49</v>
      </c>
      <c r="O23" s="90" t="s">
        <v>43</v>
      </c>
      <c r="P23" s="91" t="s">
        <v>95</v>
      </c>
      <c r="Q23" s="3"/>
    </row>
    <row r="24" spans="1:16" ht="15" customHeight="1">
      <c r="A24" s="167"/>
      <c r="B24" s="89">
        <v>3</v>
      </c>
      <c r="C24" s="90" t="s">
        <v>44</v>
      </c>
      <c r="D24" s="90" t="s">
        <v>95</v>
      </c>
      <c r="E24" s="90" t="s">
        <v>94</v>
      </c>
      <c r="F24" s="90" t="s">
        <v>154</v>
      </c>
      <c r="G24" s="90" t="s">
        <v>29</v>
      </c>
      <c r="H24" s="90" t="s">
        <v>24</v>
      </c>
      <c r="I24" s="90" t="s">
        <v>146</v>
      </c>
      <c r="J24" s="90" t="s">
        <v>148</v>
      </c>
      <c r="K24" s="90" t="s">
        <v>30</v>
      </c>
      <c r="L24" s="90" t="s">
        <v>31</v>
      </c>
      <c r="M24" s="90" t="s">
        <v>158</v>
      </c>
      <c r="N24" s="90" t="s">
        <v>96</v>
      </c>
      <c r="O24" s="90" t="s">
        <v>43</v>
      </c>
      <c r="P24" s="91" t="s">
        <v>134</v>
      </c>
    </row>
    <row r="25" spans="1:16" ht="15" customHeight="1">
      <c r="A25" s="167"/>
      <c r="B25" s="89">
        <v>4</v>
      </c>
      <c r="C25" s="90" t="s">
        <v>44</v>
      </c>
      <c r="D25" s="90" t="s">
        <v>95</v>
      </c>
      <c r="E25" s="90" t="s">
        <v>27</v>
      </c>
      <c r="F25" s="90" t="s">
        <v>133</v>
      </c>
      <c r="G25" s="90" t="s">
        <v>29</v>
      </c>
      <c r="H25" s="90" t="s">
        <v>31</v>
      </c>
      <c r="I25" s="90" t="s">
        <v>103</v>
      </c>
      <c r="J25" s="90" t="s">
        <v>148</v>
      </c>
      <c r="K25" s="90" t="s">
        <v>157</v>
      </c>
      <c r="L25" s="90" t="s">
        <v>43</v>
      </c>
      <c r="M25" s="90" t="s">
        <v>154</v>
      </c>
      <c r="N25" s="90" t="s">
        <v>96</v>
      </c>
      <c r="O25" s="90" t="s">
        <v>30</v>
      </c>
      <c r="P25" s="91" t="s">
        <v>94</v>
      </c>
    </row>
    <row r="26" spans="1:16" ht="15" customHeight="1" thickBot="1">
      <c r="A26" s="168"/>
      <c r="B26" s="93">
        <v>5</v>
      </c>
      <c r="C26" s="94"/>
      <c r="D26" s="94"/>
      <c r="E26" s="94"/>
      <c r="F26" s="94"/>
      <c r="G26" s="94" t="s">
        <v>150</v>
      </c>
      <c r="H26" s="94" t="s">
        <v>31</v>
      </c>
      <c r="I26" s="94" t="s">
        <v>103</v>
      </c>
      <c r="J26" s="94" t="s">
        <v>146</v>
      </c>
      <c r="K26" s="94" t="s">
        <v>157</v>
      </c>
      <c r="L26" s="94" t="s">
        <v>43</v>
      </c>
      <c r="M26" s="94" t="s">
        <v>154</v>
      </c>
      <c r="N26" s="94" t="s">
        <v>30</v>
      </c>
      <c r="O26" s="94" t="s">
        <v>134</v>
      </c>
      <c r="P26" s="95" t="s">
        <v>94</v>
      </c>
    </row>
    <row r="27" spans="1:16" ht="15" customHeight="1" thickTop="1">
      <c r="A27" s="169">
        <v>6</v>
      </c>
      <c r="B27" s="98">
        <v>1</v>
      </c>
      <c r="C27" s="99" t="s">
        <v>156</v>
      </c>
      <c r="D27" s="99" t="s">
        <v>135</v>
      </c>
      <c r="E27" s="99" t="s">
        <v>49</v>
      </c>
      <c r="F27" s="99" t="s">
        <v>102</v>
      </c>
      <c r="G27" s="99" t="s">
        <v>148</v>
      </c>
      <c r="H27" s="99" t="s">
        <v>145</v>
      </c>
      <c r="I27" s="99" t="s">
        <v>164</v>
      </c>
      <c r="J27" s="99" t="s">
        <v>142</v>
      </c>
      <c r="K27" s="99" t="s">
        <v>43</v>
      </c>
      <c r="L27" s="99" t="s">
        <v>27</v>
      </c>
      <c r="M27" s="99" t="s">
        <v>26</v>
      </c>
      <c r="N27" s="99" t="s">
        <v>25</v>
      </c>
      <c r="O27" s="99" t="s">
        <v>177</v>
      </c>
      <c r="P27" s="134" t="s">
        <v>31</v>
      </c>
    </row>
    <row r="28" spans="1:16" ht="15" customHeight="1">
      <c r="A28" s="170"/>
      <c r="B28" s="100">
        <v>2</v>
      </c>
      <c r="C28" s="101" t="s">
        <v>24</v>
      </c>
      <c r="D28" s="101" t="s">
        <v>32</v>
      </c>
      <c r="E28" s="101" t="s">
        <v>49</v>
      </c>
      <c r="F28" s="101" t="s">
        <v>102</v>
      </c>
      <c r="G28" s="101" t="s">
        <v>148</v>
      </c>
      <c r="H28" s="101" t="s">
        <v>145</v>
      </c>
      <c r="I28" s="101" t="s">
        <v>27</v>
      </c>
      <c r="J28" s="101" t="s">
        <v>142</v>
      </c>
      <c r="K28" s="101" t="s">
        <v>43</v>
      </c>
      <c r="L28" s="101" t="s">
        <v>30</v>
      </c>
      <c r="M28" s="101" t="s">
        <v>26</v>
      </c>
      <c r="N28" s="101" t="s">
        <v>25</v>
      </c>
      <c r="O28" s="101" t="s">
        <v>177</v>
      </c>
      <c r="P28" s="102" t="s">
        <v>31</v>
      </c>
    </row>
    <row r="29" spans="1:16" ht="15" customHeight="1">
      <c r="A29" s="170"/>
      <c r="B29" s="100">
        <v>3</v>
      </c>
      <c r="C29" s="101" t="s">
        <v>49</v>
      </c>
      <c r="D29" s="101" t="s">
        <v>26</v>
      </c>
      <c r="E29" s="101" t="s">
        <v>143</v>
      </c>
      <c r="F29" s="101" t="s">
        <v>156</v>
      </c>
      <c r="G29" s="101" t="s">
        <v>24</v>
      </c>
      <c r="H29" s="101" t="s">
        <v>103</v>
      </c>
      <c r="I29" s="103" t="s">
        <v>169</v>
      </c>
      <c r="J29" s="101" t="s">
        <v>102</v>
      </c>
      <c r="K29" s="101" t="s">
        <v>145</v>
      </c>
      <c r="L29" s="101" t="s">
        <v>31</v>
      </c>
      <c r="M29" s="101" t="s">
        <v>27</v>
      </c>
      <c r="N29" s="101" t="s">
        <v>164</v>
      </c>
      <c r="O29" s="103" t="s">
        <v>43</v>
      </c>
      <c r="P29" s="104" t="s">
        <v>177</v>
      </c>
    </row>
    <row r="30" spans="1:16" ht="15" customHeight="1">
      <c r="A30" s="170"/>
      <c r="B30" s="100">
        <v>4</v>
      </c>
      <c r="C30" s="101" t="s">
        <v>49</v>
      </c>
      <c r="D30" s="101" t="s">
        <v>26</v>
      </c>
      <c r="E30" s="101" t="s">
        <v>32</v>
      </c>
      <c r="F30" s="101" t="s">
        <v>27</v>
      </c>
      <c r="G30" s="101" t="s">
        <v>169</v>
      </c>
      <c r="H30" s="101" t="s">
        <v>103</v>
      </c>
      <c r="I30" s="101" t="s">
        <v>148</v>
      </c>
      <c r="J30" s="101" t="s">
        <v>102</v>
      </c>
      <c r="K30" s="101" t="s">
        <v>145</v>
      </c>
      <c r="L30" s="101" t="s">
        <v>31</v>
      </c>
      <c r="M30" s="101" t="s">
        <v>156</v>
      </c>
      <c r="N30" s="101" t="s">
        <v>135</v>
      </c>
      <c r="O30" s="101" t="s">
        <v>43</v>
      </c>
      <c r="P30" s="102" t="s">
        <v>177</v>
      </c>
    </row>
    <row r="31" spans="1:16" ht="15" customHeight="1" thickBot="1">
      <c r="A31" s="171"/>
      <c r="B31" s="105">
        <v>5</v>
      </c>
      <c r="C31" s="106"/>
      <c r="D31" s="106"/>
      <c r="E31" s="106"/>
      <c r="F31" s="106"/>
      <c r="G31" s="106" t="s">
        <v>143</v>
      </c>
      <c r="H31" s="106" t="s">
        <v>169</v>
      </c>
      <c r="I31" s="106" t="s">
        <v>148</v>
      </c>
      <c r="J31" s="106" t="s">
        <v>150</v>
      </c>
      <c r="K31" s="106"/>
      <c r="L31" s="107"/>
      <c r="M31" s="107"/>
      <c r="N31" s="107"/>
      <c r="O31" s="107"/>
      <c r="P31" s="108"/>
    </row>
    <row r="32" spans="1:16" ht="15" customHeight="1" thickTop="1">
      <c r="A32" s="166">
        <v>7</v>
      </c>
      <c r="B32" s="86">
        <v>1</v>
      </c>
      <c r="C32" s="87" t="s">
        <v>25</v>
      </c>
      <c r="D32" s="87" t="s">
        <v>26</v>
      </c>
      <c r="E32" s="87" t="s">
        <v>44</v>
      </c>
      <c r="F32" s="87" t="s">
        <v>154</v>
      </c>
      <c r="G32" s="109" t="s">
        <v>147</v>
      </c>
      <c r="H32" s="87" t="s">
        <v>32</v>
      </c>
      <c r="I32" s="87" t="s">
        <v>143</v>
      </c>
      <c r="J32" s="87" t="s">
        <v>29</v>
      </c>
      <c r="K32" s="87" t="s">
        <v>156</v>
      </c>
      <c r="L32" s="87" t="s">
        <v>135</v>
      </c>
      <c r="M32" s="109" t="s">
        <v>95</v>
      </c>
      <c r="N32" s="87" t="s">
        <v>31</v>
      </c>
      <c r="O32" s="87" t="s">
        <v>47</v>
      </c>
      <c r="P32" s="88" t="s">
        <v>164</v>
      </c>
    </row>
    <row r="33" spans="1:16" ht="15" customHeight="1">
      <c r="A33" s="167"/>
      <c r="B33" s="89">
        <v>2</v>
      </c>
      <c r="C33" s="90" t="s">
        <v>25</v>
      </c>
      <c r="D33" s="90" t="s">
        <v>26</v>
      </c>
      <c r="E33" s="90" t="s">
        <v>44</v>
      </c>
      <c r="F33" s="90" t="s">
        <v>154</v>
      </c>
      <c r="G33" s="90" t="s">
        <v>164</v>
      </c>
      <c r="H33" s="90" t="s">
        <v>143</v>
      </c>
      <c r="I33" s="90" t="s">
        <v>147</v>
      </c>
      <c r="J33" s="90" t="s">
        <v>29</v>
      </c>
      <c r="K33" s="90" t="s">
        <v>145</v>
      </c>
      <c r="L33" s="90" t="s">
        <v>156</v>
      </c>
      <c r="M33" s="90" t="s">
        <v>95</v>
      </c>
      <c r="N33" s="90" t="s">
        <v>31</v>
      </c>
      <c r="O33" s="90" t="s">
        <v>47</v>
      </c>
      <c r="P33" s="91" t="s">
        <v>30</v>
      </c>
    </row>
    <row r="34" spans="1:16" ht="15" customHeight="1">
      <c r="A34" s="167"/>
      <c r="B34" s="89">
        <v>3</v>
      </c>
      <c r="C34" s="90" t="s">
        <v>156</v>
      </c>
      <c r="D34" s="90" t="s">
        <v>147</v>
      </c>
      <c r="E34" s="90" t="s">
        <v>25</v>
      </c>
      <c r="F34" s="90" t="s">
        <v>45</v>
      </c>
      <c r="G34" s="90" t="s">
        <v>29</v>
      </c>
      <c r="H34" s="90" t="s">
        <v>140</v>
      </c>
      <c r="I34" s="90" t="s">
        <v>103</v>
      </c>
      <c r="J34" s="90" t="s">
        <v>143</v>
      </c>
      <c r="K34" s="90" t="s">
        <v>44</v>
      </c>
      <c r="L34" s="90" t="s">
        <v>47</v>
      </c>
      <c r="M34" s="90" t="s">
        <v>31</v>
      </c>
      <c r="N34" s="90" t="s">
        <v>154</v>
      </c>
      <c r="O34" s="90" t="s">
        <v>145</v>
      </c>
      <c r="P34" s="91" t="s">
        <v>95</v>
      </c>
    </row>
    <row r="35" spans="1:16" ht="15" customHeight="1">
      <c r="A35" s="167"/>
      <c r="B35" s="89">
        <v>4</v>
      </c>
      <c r="C35" s="90" t="s">
        <v>143</v>
      </c>
      <c r="D35" s="90" t="s">
        <v>147</v>
      </c>
      <c r="E35" s="90" t="s">
        <v>25</v>
      </c>
      <c r="F35" s="90" t="s">
        <v>45</v>
      </c>
      <c r="G35" s="90" t="s">
        <v>29</v>
      </c>
      <c r="H35" s="90" t="s">
        <v>140</v>
      </c>
      <c r="I35" s="90" t="s">
        <v>103</v>
      </c>
      <c r="J35" s="90" t="s">
        <v>32</v>
      </c>
      <c r="K35" s="90" t="s">
        <v>44</v>
      </c>
      <c r="L35" s="90" t="s">
        <v>47</v>
      </c>
      <c r="M35" s="90" t="s">
        <v>31</v>
      </c>
      <c r="N35" s="90" t="s">
        <v>154</v>
      </c>
      <c r="O35" s="90" t="s">
        <v>145</v>
      </c>
      <c r="P35" s="91" t="s">
        <v>95</v>
      </c>
    </row>
    <row r="36" spans="1:16" ht="16.5" customHeight="1" thickBot="1">
      <c r="A36" s="168"/>
      <c r="B36" s="93">
        <v>5</v>
      </c>
      <c r="C36" s="130" t="s">
        <v>46</v>
      </c>
      <c r="D36" s="130" t="s">
        <v>159</v>
      </c>
      <c r="E36" s="130" t="s">
        <v>160</v>
      </c>
      <c r="F36" s="130" t="s">
        <v>152</v>
      </c>
      <c r="G36" s="130" t="s">
        <v>165</v>
      </c>
      <c r="H36" s="130" t="s">
        <v>153</v>
      </c>
      <c r="I36" s="130" t="s">
        <v>100</v>
      </c>
      <c r="J36" s="130" t="s">
        <v>141</v>
      </c>
      <c r="K36" s="130" t="s">
        <v>161</v>
      </c>
      <c r="L36" s="130" t="s">
        <v>98</v>
      </c>
      <c r="M36" s="130" t="s">
        <v>101</v>
      </c>
      <c r="N36" s="130" t="s">
        <v>99</v>
      </c>
      <c r="O36" s="130" t="s">
        <v>162</v>
      </c>
      <c r="P36" s="131" t="s">
        <v>97</v>
      </c>
    </row>
    <row r="37" spans="1:3" ht="15" customHeight="1" thickTop="1">
      <c r="A37" s="30"/>
      <c r="B37" s="31"/>
      <c r="C37" s="5" t="s">
        <v>166</v>
      </c>
    </row>
    <row r="38" spans="1:11" ht="12.75" hidden="1">
      <c r="A38" s="30"/>
      <c r="B38" s="31"/>
      <c r="D38" s="46" t="s">
        <v>125</v>
      </c>
      <c r="E38" s="45" t="s">
        <v>116</v>
      </c>
      <c r="F38" s="2" t="s">
        <v>121</v>
      </c>
      <c r="K38" s="5" t="s">
        <v>132</v>
      </c>
    </row>
    <row r="39" spans="1:11" ht="12.75" hidden="1">
      <c r="A39" s="30"/>
      <c r="B39" s="31"/>
      <c r="D39" s="5"/>
      <c r="E39" s="45" t="s">
        <v>117</v>
      </c>
      <c r="F39" s="2" t="s">
        <v>122</v>
      </c>
      <c r="K39" s="3" t="s">
        <v>131</v>
      </c>
    </row>
    <row r="40" spans="1:6" ht="12.75" hidden="1">
      <c r="A40" s="30"/>
      <c r="B40" s="31"/>
      <c r="D40" s="5"/>
      <c r="E40" s="45" t="s">
        <v>118</v>
      </c>
      <c r="F40" s="2" t="s">
        <v>123</v>
      </c>
    </row>
    <row r="41" spans="1:6" ht="12.75" hidden="1">
      <c r="A41" s="30"/>
      <c r="B41" s="31"/>
      <c r="D41" s="5"/>
      <c r="E41" s="45" t="s">
        <v>119</v>
      </c>
      <c r="F41" s="2" t="s">
        <v>124</v>
      </c>
    </row>
    <row r="42" spans="1:9" ht="12.75" hidden="1">
      <c r="A42" s="30"/>
      <c r="B42" s="31"/>
      <c r="E42" s="45" t="s">
        <v>127</v>
      </c>
      <c r="F42" s="2" t="s">
        <v>128</v>
      </c>
      <c r="I42" s="3" t="s">
        <v>129</v>
      </c>
    </row>
    <row r="43" spans="1:9" ht="12.75" hidden="1">
      <c r="A43" s="2"/>
      <c r="B43" s="2"/>
      <c r="C43" s="2"/>
      <c r="I43" s="3"/>
    </row>
    <row r="44" spans="1:9" ht="12.75" hidden="1">
      <c r="A44" s="30"/>
      <c r="B44" s="31"/>
      <c r="E44" s="45"/>
      <c r="I44" s="3"/>
    </row>
    <row r="45" spans="1:9" ht="12.75" hidden="1">
      <c r="A45" s="30"/>
      <c r="B45" s="31"/>
      <c r="E45" s="45"/>
      <c r="I45" s="3"/>
    </row>
    <row r="46" spans="1:9" ht="12.75" hidden="1">
      <c r="A46" s="30"/>
      <c r="B46" s="31"/>
      <c r="E46" s="45"/>
      <c r="I46" s="3"/>
    </row>
    <row r="47" spans="1:9" ht="12.75" hidden="1">
      <c r="A47" s="30"/>
      <c r="B47" s="31"/>
      <c r="E47" s="45"/>
      <c r="I47" s="3"/>
    </row>
    <row r="48" spans="1:9" ht="12.75" hidden="1">
      <c r="A48" s="30"/>
      <c r="B48" s="31"/>
      <c r="E48" s="45"/>
      <c r="I48" s="3"/>
    </row>
    <row r="49" spans="1:9" ht="12.75" hidden="1">
      <c r="A49" s="30"/>
      <c r="B49" s="31"/>
      <c r="E49" s="45"/>
      <c r="I49" s="3"/>
    </row>
    <row r="50" spans="1:9" ht="12.75" hidden="1">
      <c r="A50" s="30"/>
      <c r="B50" s="31"/>
      <c r="E50" s="45"/>
      <c r="I50" s="3"/>
    </row>
    <row r="51" spans="1:16" ht="16.5" customHeight="1">
      <c r="A51" s="21" t="s">
        <v>33</v>
      </c>
      <c r="F51" s="159" t="s">
        <v>182</v>
      </c>
      <c r="G51" s="159"/>
      <c r="H51" s="159"/>
      <c r="I51" s="159"/>
      <c r="J51" s="159"/>
      <c r="K51" s="159"/>
      <c r="L51" s="159"/>
      <c r="M51" s="159"/>
      <c r="N51" s="159"/>
      <c r="O51" s="159"/>
      <c r="P51" s="22"/>
    </row>
    <row r="52" spans="3:16" ht="18" customHeight="1">
      <c r="C52" s="23"/>
      <c r="D52" s="23"/>
      <c r="E52" s="22"/>
      <c r="F52" s="159"/>
      <c r="G52" s="159"/>
      <c r="H52" s="159"/>
      <c r="I52" s="159"/>
      <c r="J52" s="159"/>
      <c r="K52" s="159"/>
      <c r="L52" s="159"/>
      <c r="M52" s="159"/>
      <c r="N52" s="159"/>
      <c r="O52" s="159"/>
      <c r="P52" s="22"/>
    </row>
    <row r="53" spans="2:16" ht="18.75">
      <c r="B53" s="24"/>
      <c r="C53" s="24"/>
      <c r="D53" s="24"/>
      <c r="F53" s="160" t="str">
        <f>F3</f>
        <v>Áp dụng từ ngày 08/1/2018</v>
      </c>
      <c r="G53" s="160"/>
      <c r="H53" s="160"/>
      <c r="I53" s="160"/>
      <c r="J53" s="160"/>
      <c r="K53" s="160"/>
      <c r="L53" s="160"/>
      <c r="M53" s="160"/>
      <c r="N53" s="160"/>
      <c r="O53" s="160"/>
      <c r="P53" s="25"/>
    </row>
    <row r="54" spans="1:14" ht="15" customHeight="1" thickBot="1">
      <c r="A54" s="34"/>
      <c r="B54" s="33"/>
      <c r="C54" s="33" t="s">
        <v>115</v>
      </c>
      <c r="D54" s="33"/>
      <c r="E54" s="33"/>
      <c r="F54" s="4"/>
      <c r="G54" s="4"/>
      <c r="H54" s="4"/>
      <c r="L54" s="4"/>
      <c r="M54" s="25"/>
      <c r="N54" s="4"/>
    </row>
    <row r="55" spans="1:18" s="29" customFormat="1" ht="18" customHeight="1" thickTop="1">
      <c r="A55" s="172" t="s">
        <v>0</v>
      </c>
      <c r="B55" s="154" t="s">
        <v>1</v>
      </c>
      <c r="C55" s="71" t="str">
        <f>C5</f>
        <v>12B1</v>
      </c>
      <c r="D55" s="71" t="str">
        <f aca="true" t="shared" si="0" ref="D55:P55">D5</f>
        <v>12B2</v>
      </c>
      <c r="E55" s="71" t="str">
        <f t="shared" si="0"/>
        <v>12B3</v>
      </c>
      <c r="F55" s="71" t="str">
        <f t="shared" si="0"/>
        <v>12B4</v>
      </c>
      <c r="G55" s="71" t="str">
        <f t="shared" si="0"/>
        <v>11B1</v>
      </c>
      <c r="H55" s="71" t="str">
        <f t="shared" si="0"/>
        <v>11B2</v>
      </c>
      <c r="I55" s="71" t="str">
        <f t="shared" si="0"/>
        <v>11B3</v>
      </c>
      <c r="J55" s="71" t="str">
        <f t="shared" si="0"/>
        <v>11B4</v>
      </c>
      <c r="K55" s="71" t="str">
        <f t="shared" si="0"/>
        <v>10B1</v>
      </c>
      <c r="L55" s="71" t="str">
        <f t="shared" si="0"/>
        <v>10B2</v>
      </c>
      <c r="M55" s="71" t="str">
        <f t="shared" si="0"/>
        <v>10B3</v>
      </c>
      <c r="N55" s="71" t="str">
        <f t="shared" si="0"/>
        <v>10B4</v>
      </c>
      <c r="O55" s="71" t="str">
        <f t="shared" si="0"/>
        <v>10B5</v>
      </c>
      <c r="P55" s="135" t="str">
        <f t="shared" si="0"/>
        <v>10B6</v>
      </c>
      <c r="Q55" s="148" t="s">
        <v>167</v>
      </c>
      <c r="R55" s="4"/>
    </row>
    <row r="56" spans="1:18" s="29" customFormat="1" ht="18" customHeight="1" thickBot="1">
      <c r="A56" s="173"/>
      <c r="B56" s="155"/>
      <c r="C56" s="129" t="str">
        <f aca="true" t="shared" si="1" ref="C56:P56">C6</f>
        <v>P.16</v>
      </c>
      <c r="D56" s="73" t="str">
        <f t="shared" si="1"/>
        <v>P.15</v>
      </c>
      <c r="E56" s="73" t="str">
        <f t="shared" si="1"/>
        <v>P.14</v>
      </c>
      <c r="F56" s="73" t="str">
        <f t="shared" si="1"/>
        <v>P.13</v>
      </c>
      <c r="G56" s="73" t="str">
        <f t="shared" si="1"/>
        <v>P.7</v>
      </c>
      <c r="H56" s="73" t="str">
        <f t="shared" si="1"/>
        <v>P.12</v>
      </c>
      <c r="I56" s="73" t="str">
        <f t="shared" si="1"/>
        <v>P.11</v>
      </c>
      <c r="J56" s="73" t="str">
        <f t="shared" si="1"/>
        <v>P.10</v>
      </c>
      <c r="K56" s="73" t="str">
        <f t="shared" si="1"/>
        <v>P.TNTH</v>
      </c>
      <c r="L56" s="73" t="str">
        <f t="shared" si="1"/>
        <v>P.8</v>
      </c>
      <c r="M56" s="73" t="str">
        <f t="shared" si="1"/>
        <v>P.9</v>
      </c>
      <c r="N56" s="73" t="str">
        <f t="shared" si="1"/>
        <v>P.3</v>
      </c>
      <c r="O56" s="73" t="str">
        <f t="shared" si="1"/>
        <v>P.2</v>
      </c>
      <c r="P56" s="136" t="str">
        <f t="shared" si="1"/>
        <v>P.1</v>
      </c>
      <c r="Q56" s="148" t="s">
        <v>168</v>
      </c>
      <c r="R56" s="4"/>
    </row>
    <row r="57" spans="1:17" ht="15" customHeight="1" thickTop="1">
      <c r="A57" s="177">
        <v>2</v>
      </c>
      <c r="B57" s="1">
        <v>1</v>
      </c>
      <c r="C57" s="110" t="s">
        <v>154</v>
      </c>
      <c r="D57" s="110" t="s">
        <v>147</v>
      </c>
      <c r="E57" s="110" t="s">
        <v>24</v>
      </c>
      <c r="F57" s="110" t="s">
        <v>45</v>
      </c>
      <c r="G57" s="110" t="s">
        <v>148</v>
      </c>
      <c r="H57" s="110" t="s">
        <v>169</v>
      </c>
      <c r="I57" s="110" t="s">
        <v>140</v>
      </c>
      <c r="J57" s="110" t="s">
        <v>29</v>
      </c>
      <c r="K57" s="110" t="s">
        <v>44</v>
      </c>
      <c r="L57" s="110" t="s">
        <v>47</v>
      </c>
      <c r="M57" s="110" t="s">
        <v>26</v>
      </c>
      <c r="N57" s="110" t="s">
        <v>25</v>
      </c>
      <c r="O57" s="111" t="s">
        <v>96</v>
      </c>
      <c r="P57" s="137" t="s">
        <v>95</v>
      </c>
      <c r="Q57" s="149"/>
    </row>
    <row r="58" spans="1:17" ht="15" customHeight="1">
      <c r="A58" s="178"/>
      <c r="B58" s="6">
        <v>2</v>
      </c>
      <c r="C58" s="112" t="s">
        <v>154</v>
      </c>
      <c r="D58" s="112" t="s">
        <v>147</v>
      </c>
      <c r="E58" s="112" t="s">
        <v>24</v>
      </c>
      <c r="F58" s="112" t="s">
        <v>45</v>
      </c>
      <c r="G58" s="112" t="s">
        <v>148</v>
      </c>
      <c r="H58" s="112" t="s">
        <v>169</v>
      </c>
      <c r="I58" s="112" t="s">
        <v>140</v>
      </c>
      <c r="J58" s="112" t="s">
        <v>29</v>
      </c>
      <c r="K58" s="112" t="s">
        <v>23</v>
      </c>
      <c r="L58" s="112" t="s">
        <v>47</v>
      </c>
      <c r="M58" s="112" t="s">
        <v>26</v>
      </c>
      <c r="N58" s="112" t="s">
        <v>25</v>
      </c>
      <c r="O58" s="112" t="s">
        <v>96</v>
      </c>
      <c r="P58" s="138" t="s">
        <v>95</v>
      </c>
      <c r="Q58" s="150"/>
    </row>
    <row r="59" spans="1:17" ht="15" customHeight="1">
      <c r="A59" s="178"/>
      <c r="B59" s="6">
        <v>3</v>
      </c>
      <c r="C59" s="112" t="s">
        <v>44</v>
      </c>
      <c r="D59" s="112" t="s">
        <v>26</v>
      </c>
      <c r="E59" s="112" t="s">
        <v>170</v>
      </c>
      <c r="F59" s="112" t="s">
        <v>171</v>
      </c>
      <c r="G59" s="112" t="s">
        <v>102</v>
      </c>
      <c r="H59" s="112" t="s">
        <v>140</v>
      </c>
      <c r="I59" s="112" t="s">
        <v>169</v>
      </c>
      <c r="J59" s="112" t="s">
        <v>148</v>
      </c>
      <c r="K59" s="113"/>
      <c r="L59" s="112" t="s">
        <v>31</v>
      </c>
      <c r="M59" s="112" t="s">
        <v>23</v>
      </c>
      <c r="N59" s="112" t="s">
        <v>96</v>
      </c>
      <c r="O59" s="112" t="s">
        <v>172</v>
      </c>
      <c r="P59" s="138" t="s">
        <v>173</v>
      </c>
      <c r="Q59" s="150"/>
    </row>
    <row r="60" spans="1:17" ht="15" customHeight="1" thickBot="1">
      <c r="A60" s="178"/>
      <c r="B60" s="6">
        <v>4</v>
      </c>
      <c r="C60" s="112" t="s">
        <v>44</v>
      </c>
      <c r="D60" s="112" t="s">
        <v>26</v>
      </c>
      <c r="E60" s="112" t="s">
        <v>170</v>
      </c>
      <c r="F60" s="114" t="s">
        <v>171</v>
      </c>
      <c r="G60" s="112" t="s">
        <v>102</v>
      </c>
      <c r="H60" s="112" t="s">
        <v>140</v>
      </c>
      <c r="I60" s="112" t="s">
        <v>169</v>
      </c>
      <c r="J60" s="112" t="s">
        <v>148</v>
      </c>
      <c r="K60" s="112"/>
      <c r="L60" s="112" t="s">
        <v>31</v>
      </c>
      <c r="M60" s="114" t="s">
        <v>23</v>
      </c>
      <c r="N60" s="112" t="s">
        <v>96</v>
      </c>
      <c r="O60" s="112" t="s">
        <v>172</v>
      </c>
      <c r="P60" s="138" t="s">
        <v>173</v>
      </c>
      <c r="Q60" s="150"/>
    </row>
    <row r="61" spans="1:17" ht="15" customHeight="1" hidden="1" thickBot="1">
      <c r="A61" s="179"/>
      <c r="B61" s="8">
        <v>5</v>
      </c>
      <c r="C61" s="114"/>
      <c r="D61" s="114"/>
      <c r="E61" s="114"/>
      <c r="F61" s="115"/>
      <c r="G61" s="114"/>
      <c r="H61" s="114"/>
      <c r="I61" s="114"/>
      <c r="J61" s="114"/>
      <c r="K61" s="114"/>
      <c r="L61" s="114"/>
      <c r="M61" s="114"/>
      <c r="N61" s="114"/>
      <c r="O61" s="114"/>
      <c r="P61" s="139"/>
      <c r="Q61" s="150"/>
    </row>
    <row r="62" spans="1:17" ht="15" customHeight="1" thickTop="1">
      <c r="A62" s="156">
        <v>3</v>
      </c>
      <c r="B62" s="10">
        <v>1</v>
      </c>
      <c r="C62" s="116" t="s">
        <v>25</v>
      </c>
      <c r="D62" s="116" t="s">
        <v>148</v>
      </c>
      <c r="E62" s="116" t="s">
        <v>49</v>
      </c>
      <c r="F62" s="117" t="s">
        <v>154</v>
      </c>
      <c r="G62" s="116" t="s">
        <v>146</v>
      </c>
      <c r="H62" s="116" t="s">
        <v>23</v>
      </c>
      <c r="I62" s="116" t="s">
        <v>103</v>
      </c>
      <c r="J62" s="116" t="s">
        <v>102</v>
      </c>
      <c r="K62" s="116" t="s">
        <v>130</v>
      </c>
      <c r="L62" s="116" t="s">
        <v>96</v>
      </c>
      <c r="M62" s="116" t="s">
        <v>31</v>
      </c>
      <c r="N62" s="116"/>
      <c r="O62" s="116" t="s">
        <v>47</v>
      </c>
      <c r="P62" s="140" t="s">
        <v>145</v>
      </c>
      <c r="Q62" s="150"/>
    </row>
    <row r="63" spans="1:17" ht="15" customHeight="1">
      <c r="A63" s="157"/>
      <c r="B63" s="12">
        <v>2</v>
      </c>
      <c r="C63" s="117" t="s">
        <v>25</v>
      </c>
      <c r="D63" s="117" t="s">
        <v>148</v>
      </c>
      <c r="E63" s="117" t="s">
        <v>49</v>
      </c>
      <c r="F63" s="117" t="s">
        <v>154</v>
      </c>
      <c r="G63" s="117" t="s">
        <v>146</v>
      </c>
      <c r="H63" s="117" t="s">
        <v>23</v>
      </c>
      <c r="I63" s="117" t="s">
        <v>103</v>
      </c>
      <c r="J63" s="117" t="s">
        <v>102</v>
      </c>
      <c r="K63" s="117" t="s">
        <v>130</v>
      </c>
      <c r="L63" s="117" t="s">
        <v>96</v>
      </c>
      <c r="M63" s="117" t="s">
        <v>31</v>
      </c>
      <c r="N63" s="117"/>
      <c r="O63" s="117" t="s">
        <v>47</v>
      </c>
      <c r="P63" s="141" t="s">
        <v>145</v>
      </c>
      <c r="Q63" s="148"/>
    </row>
    <row r="64" spans="1:17" ht="15" customHeight="1">
      <c r="A64" s="157"/>
      <c r="B64" s="12">
        <v>3</v>
      </c>
      <c r="C64" s="117" t="s">
        <v>96</v>
      </c>
      <c r="D64" s="117" t="s">
        <v>146</v>
      </c>
      <c r="E64" s="117" t="s">
        <v>148</v>
      </c>
      <c r="F64" s="117" t="s">
        <v>102</v>
      </c>
      <c r="G64" s="117" t="s">
        <v>147</v>
      </c>
      <c r="H64" s="117" t="s">
        <v>171</v>
      </c>
      <c r="I64" s="117" t="s">
        <v>170</v>
      </c>
      <c r="J64" s="117" t="s">
        <v>174</v>
      </c>
      <c r="K64" s="117" t="s">
        <v>23</v>
      </c>
      <c r="L64" s="117" t="s">
        <v>47</v>
      </c>
      <c r="M64" s="117"/>
      <c r="N64" s="117" t="s">
        <v>154</v>
      </c>
      <c r="O64" s="117" t="s">
        <v>145</v>
      </c>
      <c r="P64" s="141" t="s">
        <v>130</v>
      </c>
      <c r="Q64" s="150" t="s">
        <v>27</v>
      </c>
    </row>
    <row r="65" spans="1:17" ht="15" customHeight="1" thickBot="1">
      <c r="A65" s="157"/>
      <c r="B65" s="12">
        <v>4</v>
      </c>
      <c r="C65" s="117" t="s">
        <v>44</v>
      </c>
      <c r="D65" s="117" t="s">
        <v>147</v>
      </c>
      <c r="E65" s="117" t="s">
        <v>25</v>
      </c>
      <c r="F65" s="117" t="s">
        <v>102</v>
      </c>
      <c r="G65" s="117" t="s">
        <v>148</v>
      </c>
      <c r="H65" s="117" t="s">
        <v>171</v>
      </c>
      <c r="I65" s="117" t="s">
        <v>170</v>
      </c>
      <c r="J65" s="117" t="s">
        <v>174</v>
      </c>
      <c r="K65" s="117" t="s">
        <v>23</v>
      </c>
      <c r="L65" s="117" t="s">
        <v>47</v>
      </c>
      <c r="M65" s="117"/>
      <c r="N65" s="118" t="s">
        <v>154</v>
      </c>
      <c r="O65" s="117" t="s">
        <v>145</v>
      </c>
      <c r="P65" s="141" t="s">
        <v>130</v>
      </c>
      <c r="Q65" s="150"/>
    </row>
    <row r="66" spans="1:17" ht="15" customHeight="1" hidden="1" thickBot="1">
      <c r="A66" s="158"/>
      <c r="B66" s="14">
        <v>5</v>
      </c>
      <c r="C66" s="119"/>
      <c r="D66" s="119"/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42"/>
      <c r="Q66" s="150"/>
    </row>
    <row r="67" spans="1:17" ht="15" customHeight="1" thickTop="1">
      <c r="A67" s="177">
        <v>4</v>
      </c>
      <c r="B67" s="1">
        <v>1</v>
      </c>
      <c r="C67" s="111"/>
      <c r="D67" s="111"/>
      <c r="E67" s="111"/>
      <c r="F67" s="111"/>
      <c r="G67" s="111"/>
      <c r="H67" s="110"/>
      <c r="I67" s="111"/>
      <c r="J67" s="110"/>
      <c r="K67" s="111"/>
      <c r="L67" s="111"/>
      <c r="M67" s="111"/>
      <c r="N67" s="111"/>
      <c r="O67" s="111"/>
      <c r="P67" s="143"/>
      <c r="Q67" s="150"/>
    </row>
    <row r="68" spans="1:17" ht="15" customHeight="1">
      <c r="A68" s="178"/>
      <c r="B68" s="6">
        <v>2</v>
      </c>
      <c r="C68" s="112"/>
      <c r="D68" s="112"/>
      <c r="E68" s="112"/>
      <c r="F68" s="112"/>
      <c r="G68" s="124"/>
      <c r="H68" s="112"/>
      <c r="I68" s="112"/>
      <c r="J68" s="112"/>
      <c r="K68" s="112"/>
      <c r="L68" s="112"/>
      <c r="M68" s="112"/>
      <c r="N68" s="112"/>
      <c r="O68" s="112"/>
      <c r="P68" s="138"/>
      <c r="Q68" s="150"/>
    </row>
    <row r="69" spans="1:17" ht="15" customHeight="1">
      <c r="A69" s="178"/>
      <c r="B69" s="6">
        <v>3</v>
      </c>
      <c r="C69" s="112"/>
      <c r="D69" s="112"/>
      <c r="E69" s="112"/>
      <c r="F69" s="112"/>
      <c r="G69" s="112"/>
      <c r="H69" s="112"/>
      <c r="I69" s="112"/>
      <c r="J69" s="112"/>
      <c r="K69" s="112"/>
      <c r="L69" s="113"/>
      <c r="M69" s="112"/>
      <c r="N69" s="112"/>
      <c r="O69" s="112"/>
      <c r="P69" s="138"/>
      <c r="Q69" s="151"/>
    </row>
    <row r="70" spans="1:17" ht="15" customHeight="1" thickBot="1">
      <c r="A70" s="178"/>
      <c r="B70" s="6">
        <v>4</v>
      </c>
      <c r="C70" s="112"/>
      <c r="D70" s="112"/>
      <c r="E70" s="112"/>
      <c r="F70" s="112"/>
      <c r="G70" s="112"/>
      <c r="H70" s="112"/>
      <c r="I70" s="112"/>
      <c r="J70" s="112"/>
      <c r="K70" s="112"/>
      <c r="L70" s="112"/>
      <c r="M70" s="112"/>
      <c r="N70" s="112"/>
      <c r="O70" s="112"/>
      <c r="P70" s="138"/>
      <c r="Q70" s="150"/>
    </row>
    <row r="71" spans="1:17" ht="15" customHeight="1" hidden="1" thickBot="1">
      <c r="A71" s="179"/>
      <c r="B71" s="8">
        <v>5</v>
      </c>
      <c r="C71" s="120"/>
      <c r="D71" s="120"/>
      <c r="E71" s="120"/>
      <c r="F71" s="120"/>
      <c r="G71" s="114"/>
      <c r="H71" s="114"/>
      <c r="I71" s="114"/>
      <c r="J71" s="114"/>
      <c r="K71" s="114"/>
      <c r="L71" s="114"/>
      <c r="M71" s="114"/>
      <c r="N71" s="114"/>
      <c r="O71" s="114"/>
      <c r="P71" s="139"/>
      <c r="Q71" s="150"/>
    </row>
    <row r="72" spans="1:17" ht="15" customHeight="1" thickTop="1">
      <c r="A72" s="156">
        <v>5</v>
      </c>
      <c r="B72" s="10">
        <v>1</v>
      </c>
      <c r="C72" s="116" t="s">
        <v>25</v>
      </c>
      <c r="D72" s="116" t="s">
        <v>26</v>
      </c>
      <c r="E72" s="116" t="s">
        <v>32</v>
      </c>
      <c r="F72" s="116" t="s">
        <v>156</v>
      </c>
      <c r="G72" s="116" t="s">
        <v>147</v>
      </c>
      <c r="H72" s="116" t="s">
        <v>103</v>
      </c>
      <c r="I72" s="116" t="s">
        <v>148</v>
      </c>
      <c r="J72" s="116" t="s">
        <v>102</v>
      </c>
      <c r="K72" s="116" t="s">
        <v>44</v>
      </c>
      <c r="L72" s="116"/>
      <c r="M72" s="116" t="s">
        <v>154</v>
      </c>
      <c r="N72" s="116" t="s">
        <v>31</v>
      </c>
      <c r="O72" s="116" t="s">
        <v>47</v>
      </c>
      <c r="P72" s="140"/>
      <c r="Q72" s="150"/>
    </row>
    <row r="73" spans="1:17" ht="15" customHeight="1">
      <c r="A73" s="157"/>
      <c r="B73" s="12">
        <v>2</v>
      </c>
      <c r="C73" s="117" t="s">
        <v>25</v>
      </c>
      <c r="D73" s="117" t="s">
        <v>26</v>
      </c>
      <c r="E73" s="117" t="s">
        <v>32</v>
      </c>
      <c r="F73" s="117" t="s">
        <v>156</v>
      </c>
      <c r="G73" s="117" t="s">
        <v>147</v>
      </c>
      <c r="H73" s="117" t="s">
        <v>103</v>
      </c>
      <c r="I73" s="117" t="s">
        <v>148</v>
      </c>
      <c r="J73" s="117" t="s">
        <v>102</v>
      </c>
      <c r="K73" s="117" t="s">
        <v>44</v>
      </c>
      <c r="L73" s="117"/>
      <c r="M73" s="117" t="s">
        <v>154</v>
      </c>
      <c r="N73" s="117" t="s">
        <v>31</v>
      </c>
      <c r="O73" s="117" t="s">
        <v>47</v>
      </c>
      <c r="P73" s="141"/>
      <c r="Q73" s="150"/>
    </row>
    <row r="74" spans="1:17" ht="15" customHeight="1">
      <c r="A74" s="157"/>
      <c r="B74" s="12">
        <v>3</v>
      </c>
      <c r="C74" s="117" t="s">
        <v>170</v>
      </c>
      <c r="D74" s="117" t="s">
        <v>171</v>
      </c>
      <c r="E74" s="117" t="s">
        <v>49</v>
      </c>
      <c r="F74" s="117" t="s">
        <v>102</v>
      </c>
      <c r="G74" s="117" t="s">
        <v>146</v>
      </c>
      <c r="H74" s="117" t="s">
        <v>145</v>
      </c>
      <c r="I74" s="117" t="s">
        <v>147</v>
      </c>
      <c r="J74" s="117" t="s">
        <v>148</v>
      </c>
      <c r="K74" s="117" t="s">
        <v>173</v>
      </c>
      <c r="L74" s="117" t="s">
        <v>172</v>
      </c>
      <c r="M74" s="117" t="s">
        <v>26</v>
      </c>
      <c r="N74" s="117" t="s">
        <v>25</v>
      </c>
      <c r="O74" s="117" t="s">
        <v>44</v>
      </c>
      <c r="P74" s="141" t="s">
        <v>31</v>
      </c>
      <c r="Q74" s="149"/>
    </row>
    <row r="75" spans="1:17" ht="15" customHeight="1" thickBot="1">
      <c r="A75" s="157"/>
      <c r="B75" s="12"/>
      <c r="C75" s="117" t="s">
        <v>170</v>
      </c>
      <c r="D75" s="117" t="s">
        <v>171</v>
      </c>
      <c r="E75" s="121" t="s">
        <v>49</v>
      </c>
      <c r="F75" s="117" t="s">
        <v>154</v>
      </c>
      <c r="G75" s="117" t="s">
        <v>102</v>
      </c>
      <c r="H75" s="117" t="s">
        <v>145</v>
      </c>
      <c r="I75" s="117" t="s">
        <v>147</v>
      </c>
      <c r="J75" s="117" t="s">
        <v>148</v>
      </c>
      <c r="K75" s="117" t="s">
        <v>173</v>
      </c>
      <c r="L75" s="117" t="s">
        <v>172</v>
      </c>
      <c r="M75" s="117" t="s">
        <v>26</v>
      </c>
      <c r="N75" s="117" t="s">
        <v>25</v>
      </c>
      <c r="O75" s="117" t="s">
        <v>44</v>
      </c>
      <c r="P75" s="141" t="s">
        <v>31</v>
      </c>
      <c r="Q75" s="149"/>
    </row>
    <row r="76" spans="1:17" ht="15" customHeight="1" hidden="1" thickBot="1">
      <c r="A76" s="158"/>
      <c r="B76" s="14">
        <v>5</v>
      </c>
      <c r="C76" s="119"/>
      <c r="D76" s="119"/>
      <c r="E76" s="122"/>
      <c r="F76" s="119"/>
      <c r="G76" s="119"/>
      <c r="H76" s="119"/>
      <c r="I76" s="119"/>
      <c r="J76" s="119"/>
      <c r="K76" s="119"/>
      <c r="L76" s="119"/>
      <c r="M76" s="119"/>
      <c r="N76" s="119"/>
      <c r="O76" s="119"/>
      <c r="P76" s="142"/>
      <c r="Q76" s="149"/>
    </row>
    <row r="77" spans="1:17" ht="15" customHeight="1" thickTop="1">
      <c r="A77" s="174">
        <v>6</v>
      </c>
      <c r="B77" s="18">
        <v>1</v>
      </c>
      <c r="C77" s="123" t="s">
        <v>96</v>
      </c>
      <c r="D77" s="123" t="s">
        <v>146</v>
      </c>
      <c r="E77" s="111" t="s">
        <v>25</v>
      </c>
      <c r="F77" s="123" t="s">
        <v>45</v>
      </c>
      <c r="G77" s="125" t="s">
        <v>169</v>
      </c>
      <c r="H77" s="125" t="s">
        <v>145</v>
      </c>
      <c r="I77" s="125" t="s">
        <v>148</v>
      </c>
      <c r="J77" s="125" t="s">
        <v>29</v>
      </c>
      <c r="K77" s="111" t="s">
        <v>130</v>
      </c>
      <c r="L77" s="123" t="s">
        <v>154</v>
      </c>
      <c r="M77" s="123" t="s">
        <v>95</v>
      </c>
      <c r="N77" s="123" t="s">
        <v>49</v>
      </c>
      <c r="O77" s="123"/>
      <c r="P77" s="144" t="s">
        <v>23</v>
      </c>
      <c r="Q77" s="149" t="s">
        <v>27</v>
      </c>
    </row>
    <row r="78" spans="1:17" ht="15" customHeight="1">
      <c r="A78" s="175"/>
      <c r="B78" s="19">
        <v>2</v>
      </c>
      <c r="C78" s="124" t="s">
        <v>96</v>
      </c>
      <c r="D78" s="124" t="s">
        <v>146</v>
      </c>
      <c r="E78" s="112" t="s">
        <v>25</v>
      </c>
      <c r="F78" s="124" t="s">
        <v>45</v>
      </c>
      <c r="G78" s="124" t="s">
        <v>169</v>
      </c>
      <c r="H78" s="124" t="s">
        <v>31</v>
      </c>
      <c r="I78" s="124" t="s">
        <v>140</v>
      </c>
      <c r="J78" s="124" t="s">
        <v>29</v>
      </c>
      <c r="K78" s="112" t="s">
        <v>130</v>
      </c>
      <c r="L78" s="124" t="s">
        <v>154</v>
      </c>
      <c r="M78" s="124" t="s">
        <v>95</v>
      </c>
      <c r="N78" s="124" t="s">
        <v>49</v>
      </c>
      <c r="O78" s="124"/>
      <c r="P78" s="145" t="s">
        <v>23</v>
      </c>
      <c r="Q78" s="149" t="s">
        <v>27</v>
      </c>
    </row>
    <row r="79" spans="1:17" ht="15" customHeight="1">
      <c r="A79" s="175"/>
      <c r="B79" s="19">
        <v>3</v>
      </c>
      <c r="C79" s="124" t="s">
        <v>25</v>
      </c>
      <c r="D79" s="124" t="s">
        <v>95</v>
      </c>
      <c r="E79" s="124" t="s">
        <v>148</v>
      </c>
      <c r="F79" s="124" t="s">
        <v>135</v>
      </c>
      <c r="G79" s="124" t="s">
        <v>170</v>
      </c>
      <c r="H79" s="124" t="s">
        <v>31</v>
      </c>
      <c r="I79" s="124" t="s">
        <v>146</v>
      </c>
      <c r="J79" s="124" t="s">
        <v>171</v>
      </c>
      <c r="K79" s="112" t="s">
        <v>145</v>
      </c>
      <c r="L79" s="124"/>
      <c r="M79" s="124" t="s">
        <v>172</v>
      </c>
      <c r="N79" s="124" t="s">
        <v>173</v>
      </c>
      <c r="O79" s="126"/>
      <c r="P79" s="146" t="s">
        <v>130</v>
      </c>
      <c r="Q79" s="149"/>
    </row>
    <row r="80" spans="1:17" ht="15" customHeight="1" thickBot="1">
      <c r="A80" s="175"/>
      <c r="B80" s="19">
        <v>4</v>
      </c>
      <c r="C80" s="124" t="s">
        <v>154</v>
      </c>
      <c r="D80" s="124" t="s">
        <v>95</v>
      </c>
      <c r="E80" s="124" t="s">
        <v>148</v>
      </c>
      <c r="F80" s="124" t="s">
        <v>135</v>
      </c>
      <c r="G80" s="124" t="s">
        <v>170</v>
      </c>
      <c r="H80" s="124" t="s">
        <v>140</v>
      </c>
      <c r="I80" s="124" t="s">
        <v>146</v>
      </c>
      <c r="J80" s="124" t="s">
        <v>171</v>
      </c>
      <c r="K80" s="112" t="s">
        <v>145</v>
      </c>
      <c r="L80" s="124"/>
      <c r="M80" s="124" t="s">
        <v>172</v>
      </c>
      <c r="N80" s="124" t="s">
        <v>173</v>
      </c>
      <c r="O80" s="124"/>
      <c r="P80" s="145" t="s">
        <v>130</v>
      </c>
      <c r="Q80" s="149"/>
    </row>
    <row r="81" spans="1:17" ht="15" customHeight="1" hidden="1" thickBot="1">
      <c r="A81" s="176"/>
      <c r="B81" s="20">
        <v>5</v>
      </c>
      <c r="C81" s="127"/>
      <c r="D81" s="127"/>
      <c r="E81" s="127"/>
      <c r="F81" s="127"/>
      <c r="G81" s="127"/>
      <c r="H81" s="127"/>
      <c r="I81" s="127"/>
      <c r="J81" s="127"/>
      <c r="K81" s="127"/>
      <c r="L81" s="128"/>
      <c r="M81" s="128"/>
      <c r="N81" s="128"/>
      <c r="O81" s="128"/>
      <c r="P81" s="147"/>
      <c r="Q81" s="149"/>
    </row>
    <row r="82" spans="1:17" ht="15" customHeight="1" thickTop="1">
      <c r="A82" s="156">
        <v>7</v>
      </c>
      <c r="B82" s="10">
        <v>1</v>
      </c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40"/>
      <c r="Q82" s="149"/>
    </row>
    <row r="83" spans="1:17" ht="15" customHeight="1">
      <c r="A83" s="157"/>
      <c r="B83" s="12">
        <v>2</v>
      </c>
      <c r="C83" s="117"/>
      <c r="D83" s="117"/>
      <c r="E83" s="117"/>
      <c r="F83" s="117"/>
      <c r="G83" s="117"/>
      <c r="H83" s="117"/>
      <c r="I83" s="117"/>
      <c r="J83" s="117"/>
      <c r="K83" s="117"/>
      <c r="L83" s="117"/>
      <c r="M83" s="117"/>
      <c r="N83" s="117"/>
      <c r="O83" s="117"/>
      <c r="P83" s="141"/>
      <c r="Q83" s="149"/>
    </row>
    <row r="84" spans="1:17" ht="15" customHeight="1">
      <c r="A84" s="157"/>
      <c r="B84" s="12">
        <v>3</v>
      </c>
      <c r="C84" s="117"/>
      <c r="D84" s="117"/>
      <c r="E84" s="117"/>
      <c r="F84" s="117"/>
      <c r="G84" s="117"/>
      <c r="H84" s="117"/>
      <c r="I84" s="117"/>
      <c r="J84" s="117"/>
      <c r="K84" s="117"/>
      <c r="L84" s="117"/>
      <c r="M84" s="117"/>
      <c r="N84" s="117"/>
      <c r="O84" s="117"/>
      <c r="P84" s="141"/>
      <c r="Q84" s="149"/>
    </row>
    <row r="85" spans="1:17" ht="15" customHeight="1">
      <c r="A85" s="157"/>
      <c r="B85" s="12">
        <v>4</v>
      </c>
      <c r="C85" s="117"/>
      <c r="D85" s="117"/>
      <c r="E85" s="117"/>
      <c r="F85" s="117"/>
      <c r="G85" s="117"/>
      <c r="H85" s="117"/>
      <c r="I85" s="117"/>
      <c r="J85" s="117"/>
      <c r="K85" s="117"/>
      <c r="L85" s="117"/>
      <c r="M85" s="117"/>
      <c r="N85" s="117"/>
      <c r="O85" s="117"/>
      <c r="P85" s="141"/>
      <c r="Q85" s="149"/>
    </row>
    <row r="86" spans="1:17" ht="15" customHeight="1" thickBot="1">
      <c r="A86" s="158"/>
      <c r="B86" s="14"/>
      <c r="C86" s="119"/>
      <c r="D86" s="119"/>
      <c r="E86" s="119"/>
      <c r="F86" s="119"/>
      <c r="G86" s="119"/>
      <c r="H86" s="119"/>
      <c r="I86" s="119"/>
      <c r="J86" s="119"/>
      <c r="K86" s="119"/>
      <c r="L86" s="119"/>
      <c r="M86" s="119"/>
      <c r="N86" s="119"/>
      <c r="O86" s="119"/>
      <c r="P86" s="142"/>
      <c r="Q86" s="149"/>
    </row>
    <row r="87" ht="16.5" customHeight="1" thickTop="1">
      <c r="C87" s="5" t="s">
        <v>179</v>
      </c>
    </row>
  </sheetData>
  <sheetProtection/>
  <mergeCells count="20">
    <mergeCell ref="A17:A21"/>
    <mergeCell ref="A22:A26"/>
    <mergeCell ref="A27:A31"/>
    <mergeCell ref="A32:A36"/>
    <mergeCell ref="A55:A56"/>
    <mergeCell ref="A77:A81"/>
    <mergeCell ref="A57:A61"/>
    <mergeCell ref="A62:A66"/>
    <mergeCell ref="A67:A71"/>
    <mergeCell ref="A72:A76"/>
    <mergeCell ref="A5:A6"/>
    <mergeCell ref="B55:B56"/>
    <mergeCell ref="A82:A86"/>
    <mergeCell ref="F1:O2"/>
    <mergeCell ref="F3:O3"/>
    <mergeCell ref="F53:O53"/>
    <mergeCell ref="F51:O52"/>
    <mergeCell ref="B5:B6"/>
    <mergeCell ref="A7:A11"/>
    <mergeCell ref="A12:A16"/>
  </mergeCells>
  <conditionalFormatting sqref="C7:P7 C36:P36">
    <cfRule type="cellIs" priority="1" dxfId="0" operator="between" stopIfTrue="1">
      <formula>"Ly"</formula>
      <formula>"lz"</formula>
    </cfRule>
  </conditionalFormatting>
  <printOptions/>
  <pageMargins left="0.32" right="0.2" top="0.35" bottom="0.25" header="0.24" footer="0.2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"/>
  <sheetViews>
    <sheetView zoomScale="115" zoomScaleNormal="115" zoomScalePageLayoutView="0" workbookViewId="0" topLeftCell="A1">
      <pane xSplit="2" ySplit="6" topLeftCell="C38" activePane="bottomRight" state="frozen"/>
      <selection pane="topLeft" activeCell="N6" sqref="N6"/>
      <selection pane="topRight" activeCell="N6" sqref="N6"/>
      <selection pane="bottomLeft" activeCell="N6" sqref="N6"/>
      <selection pane="bottomRight" activeCell="E42" sqref="E42"/>
    </sheetView>
  </sheetViews>
  <sheetFormatPr defaultColWidth="8.00390625" defaultRowHeight="16.5" customHeight="1"/>
  <cols>
    <col min="1" max="2" width="4.421875" style="4" customWidth="1"/>
    <col min="3" max="3" width="10.7109375" style="5" customWidth="1"/>
    <col min="4" max="15" width="10.7109375" style="2" customWidth="1"/>
    <col min="16" max="16" width="10.8515625" style="2" customWidth="1"/>
    <col min="17" max="17" width="4.8515625" style="2" bestFit="1" customWidth="1"/>
    <col min="18" max="18" width="9.421875" style="3" bestFit="1" customWidth="1"/>
    <col min="19" max="19" width="8.00390625" style="4" customWidth="1"/>
    <col min="20" max="16384" width="8.00390625" style="5" customWidth="1"/>
  </cols>
  <sheetData>
    <row r="1" spans="1:16" ht="16.5" customHeight="1">
      <c r="A1" s="21" t="s">
        <v>33</v>
      </c>
      <c r="F1" s="180" t="s">
        <v>42</v>
      </c>
      <c r="G1" s="180"/>
      <c r="H1" s="180"/>
      <c r="I1" s="180"/>
      <c r="J1" s="180"/>
      <c r="K1" s="180"/>
      <c r="L1" s="180"/>
      <c r="M1" s="180"/>
      <c r="O1" s="22"/>
      <c r="P1" s="22"/>
    </row>
    <row r="2" spans="3:16" ht="18" customHeight="1">
      <c r="C2" s="23"/>
      <c r="D2" s="23"/>
      <c r="E2" s="22"/>
      <c r="F2" s="180"/>
      <c r="G2" s="180"/>
      <c r="H2" s="180"/>
      <c r="I2" s="180"/>
      <c r="J2" s="180"/>
      <c r="K2" s="180"/>
      <c r="L2" s="180"/>
      <c r="M2" s="180"/>
      <c r="O2" s="22"/>
      <c r="P2" s="22"/>
    </row>
    <row r="3" spans="2:16" ht="18.75">
      <c r="B3" s="24"/>
      <c r="C3" s="24"/>
      <c r="D3" s="24"/>
      <c r="F3" s="160" t="s">
        <v>48</v>
      </c>
      <c r="G3" s="160"/>
      <c r="H3" s="160"/>
      <c r="I3" s="160"/>
      <c r="J3" s="160"/>
      <c r="K3" s="160"/>
      <c r="L3" s="160"/>
      <c r="M3" s="160"/>
      <c r="N3" s="4"/>
      <c r="O3" s="25"/>
      <c r="P3" s="25"/>
    </row>
    <row r="4" spans="1:14" ht="15" customHeight="1" thickBot="1">
      <c r="A4" s="34"/>
      <c r="B4" s="33"/>
      <c r="C4" s="33" t="s">
        <v>53</v>
      </c>
      <c r="D4" s="33"/>
      <c r="E4" s="33"/>
      <c r="F4" s="4"/>
      <c r="G4" s="4"/>
      <c r="H4" s="4"/>
      <c r="L4" s="4"/>
      <c r="M4" s="25"/>
      <c r="N4" s="4"/>
    </row>
    <row r="5" spans="1:19" s="29" customFormat="1" ht="18" customHeight="1" thickTop="1">
      <c r="A5" s="172" t="s">
        <v>0</v>
      </c>
      <c r="B5" s="154" t="s">
        <v>1</v>
      </c>
      <c r="C5" s="26" t="s">
        <v>2</v>
      </c>
      <c r="D5" s="26" t="s">
        <v>3</v>
      </c>
      <c r="E5" s="26" t="s">
        <v>4</v>
      </c>
      <c r="F5" s="26" t="s">
        <v>5</v>
      </c>
      <c r="G5" s="26" t="s">
        <v>6</v>
      </c>
      <c r="H5" s="26" t="s">
        <v>7</v>
      </c>
      <c r="I5" s="26" t="s">
        <v>136</v>
      </c>
      <c r="J5" s="26" t="s">
        <v>149</v>
      </c>
      <c r="K5" s="26" t="s">
        <v>35</v>
      </c>
      <c r="L5" s="26" t="s">
        <v>36</v>
      </c>
      <c r="M5" s="26" t="s">
        <v>37</v>
      </c>
      <c r="N5" s="26" t="s">
        <v>38</v>
      </c>
      <c r="O5" s="26" t="s">
        <v>39</v>
      </c>
      <c r="P5" s="40" t="s">
        <v>137</v>
      </c>
      <c r="Q5" s="27"/>
      <c r="R5" s="28"/>
      <c r="S5" s="27"/>
    </row>
    <row r="6" spans="1:19" s="29" customFormat="1" ht="18" customHeight="1" thickBot="1">
      <c r="A6" s="173"/>
      <c r="B6" s="155"/>
      <c r="C6" s="32" t="s">
        <v>8</v>
      </c>
      <c r="D6" s="32" t="s">
        <v>9</v>
      </c>
      <c r="E6" s="32" t="s">
        <v>10</v>
      </c>
      <c r="F6" s="32" t="s">
        <v>138</v>
      </c>
      <c r="G6" s="32" t="s">
        <v>11</v>
      </c>
      <c r="H6" s="32" t="s">
        <v>12</v>
      </c>
      <c r="I6" s="32" t="s">
        <v>13</v>
      </c>
      <c r="J6" s="32" t="s">
        <v>41</v>
      </c>
      <c r="K6" s="32" t="s">
        <v>139</v>
      </c>
      <c r="L6" s="32" t="s">
        <v>17</v>
      </c>
      <c r="M6" s="32" t="s">
        <v>40</v>
      </c>
      <c r="N6" s="32" t="s">
        <v>16</v>
      </c>
      <c r="O6" s="32" t="s">
        <v>15</v>
      </c>
      <c r="P6" s="41" t="s">
        <v>14</v>
      </c>
      <c r="Q6" s="27"/>
      <c r="R6" s="28"/>
      <c r="S6" s="27"/>
    </row>
    <row r="7" spans="1:18" ht="15" customHeight="1" thickTop="1">
      <c r="A7" s="177">
        <v>2</v>
      </c>
      <c r="B7" s="1">
        <v>1</v>
      </c>
      <c r="C7" s="16" t="s">
        <v>34</v>
      </c>
      <c r="D7" s="16" t="s">
        <v>34</v>
      </c>
      <c r="E7" s="16" t="s">
        <v>34</v>
      </c>
      <c r="F7" s="16" t="s">
        <v>34</v>
      </c>
      <c r="G7" s="16" t="s">
        <v>34</v>
      </c>
      <c r="H7" s="16" t="s">
        <v>34</v>
      </c>
      <c r="I7" s="16" t="s">
        <v>34</v>
      </c>
      <c r="J7" s="16" t="s">
        <v>34</v>
      </c>
      <c r="K7" s="16" t="s">
        <v>34</v>
      </c>
      <c r="L7" s="16" t="s">
        <v>34</v>
      </c>
      <c r="M7" s="16" t="s">
        <v>34</v>
      </c>
      <c r="N7" s="16" t="s">
        <v>34</v>
      </c>
      <c r="O7" s="16" t="s">
        <v>34</v>
      </c>
      <c r="P7" s="16" t="s">
        <v>34</v>
      </c>
      <c r="Q7" s="2" t="s">
        <v>57</v>
      </c>
      <c r="R7" s="3" t="s">
        <v>20</v>
      </c>
    </row>
    <row r="8" spans="1:18" ht="15" customHeight="1">
      <c r="A8" s="178"/>
      <c r="B8" s="6">
        <v>2</v>
      </c>
      <c r="C8" s="7" t="str">
        <f>MID('GV'!C8,1,3)</f>
        <v>SI-</v>
      </c>
      <c r="D8" s="7" t="str">
        <f>MID('GV'!D8,1,3)</f>
        <v>AV-</v>
      </c>
      <c r="E8" s="7" t="str">
        <f>MID('GV'!E8,1,3)</f>
        <v>LY-</v>
      </c>
      <c r="F8" s="7" t="str">
        <f>MID('GV'!F8,1,3)</f>
        <v>SU-</v>
      </c>
      <c r="G8" s="7" t="str">
        <f>MID('GV'!G8,1,3)</f>
        <v>HO-</v>
      </c>
      <c r="H8" s="7" t="str">
        <f>MID('GV'!H8,1,3)</f>
        <v>AV-</v>
      </c>
      <c r="I8" s="7" t="str">
        <f>MID('GV'!I8,1,3)</f>
        <v>CD-</v>
      </c>
      <c r="J8" s="7" t="str">
        <f>MID('GV'!J8,1,3)</f>
        <v>CN-</v>
      </c>
      <c r="K8" s="7" t="str">
        <f>MID('GV'!K8,1,3)</f>
        <v>HO-</v>
      </c>
      <c r="L8" s="7" t="str">
        <f>MID('GV'!L8,1,3)</f>
        <v>TI-</v>
      </c>
      <c r="M8" s="7" t="str">
        <f>MID('GV'!M8,1,3)</f>
        <v>AV-</v>
      </c>
      <c r="N8" s="7" t="str">
        <f>MID('GV'!N8,1,3)</f>
        <v>LY-</v>
      </c>
      <c r="O8" s="7" t="str">
        <f>MID('GV'!O8,1,3)</f>
        <v>TI-</v>
      </c>
      <c r="P8" s="7" t="str">
        <f>MID('GV'!P8,1,3)</f>
        <v>TO-</v>
      </c>
      <c r="Q8" s="2" t="s">
        <v>58</v>
      </c>
      <c r="R8" s="3" t="s">
        <v>75</v>
      </c>
    </row>
    <row r="9" spans="1:18" ht="15" customHeight="1">
      <c r="A9" s="178"/>
      <c r="B9" s="6">
        <v>3</v>
      </c>
      <c r="C9" s="7" t="str">
        <f>MID('GV'!C9,1,3)</f>
        <v>LY-</v>
      </c>
      <c r="D9" s="7" t="str">
        <f>MID('GV'!D9,1,3)</f>
        <v>CD-</v>
      </c>
      <c r="E9" s="7" t="str">
        <f>MID('GV'!E9,1,3)</f>
        <v>TO-</v>
      </c>
      <c r="F9" s="7" t="str">
        <f>MID('GV'!F9,1,3)</f>
        <v>TI-</v>
      </c>
      <c r="G9" s="7" t="str">
        <f>MID('GV'!G9,1,3)</f>
        <v>TI-</v>
      </c>
      <c r="H9" s="7" t="str">
        <f>MID('GV'!H9,1,3)</f>
        <v>AV-</v>
      </c>
      <c r="I9" s="7" t="str">
        <f>MID('GV'!I9,1,3)</f>
        <v>CN-</v>
      </c>
      <c r="J9" s="7" t="str">
        <f>MID('GV'!J9,1,3)</f>
        <v>SI-</v>
      </c>
      <c r="K9" s="7" t="str">
        <f>MID('GV'!K9,1,3)</f>
        <v>LY-</v>
      </c>
      <c r="L9" s="7" t="str">
        <f>MID('GV'!L9,1,3)</f>
        <v>TI-</v>
      </c>
      <c r="M9" s="7" t="str">
        <f>MID('GV'!M9,1,3)</f>
        <v>HO-</v>
      </c>
      <c r="N9" s="7" t="str">
        <f>MID('GV'!N9,1,3)</f>
        <v>AV-</v>
      </c>
      <c r="O9" s="7" t="str">
        <f>MID('GV'!O9,1,3)</f>
        <v>HO-</v>
      </c>
      <c r="P9" s="7" t="str">
        <f>MID('GV'!P9,1,3)</f>
        <v>TO-</v>
      </c>
      <c r="Q9" s="2" t="s">
        <v>56</v>
      </c>
      <c r="R9" s="3" t="s">
        <v>18</v>
      </c>
    </row>
    <row r="10" spans="1:18" ht="15" customHeight="1">
      <c r="A10" s="178"/>
      <c r="B10" s="6">
        <v>4</v>
      </c>
      <c r="C10" s="7" t="str">
        <f>MID('GV'!C10,1,3)</f>
        <v>LY-</v>
      </c>
      <c r="D10" s="7" t="str">
        <f>MID('GV'!D10,1,3)</f>
        <v>LY-</v>
      </c>
      <c r="E10" s="7" t="str">
        <f>MID('GV'!E10,1,3)</f>
        <v>TO-</v>
      </c>
      <c r="F10" s="7" t="str">
        <f>MID('GV'!F10,1,3)</f>
        <v>HO-</v>
      </c>
      <c r="G10" s="7" t="str">
        <f>MID('GV'!G10,1,3)</f>
        <v>TI-</v>
      </c>
      <c r="H10" s="7" t="str">
        <f>MID('GV'!H10,1,3)</f>
        <v>CD-</v>
      </c>
      <c r="I10" s="7" t="str">
        <f>MID('GV'!I10,1,3)</f>
        <v>AV-</v>
      </c>
      <c r="J10" s="7" t="str">
        <f>MID('GV'!J10,1,3)</f>
        <v>HO-</v>
      </c>
      <c r="K10" s="7" t="str">
        <f>MID('GV'!K10,1,3)</f>
        <v>TO-</v>
      </c>
      <c r="L10" s="7" t="str">
        <f>MID('GV'!L10,1,3)</f>
        <v>AV-</v>
      </c>
      <c r="M10" s="7" t="str">
        <f>MID('GV'!M10,1,3)</f>
        <v>SU-</v>
      </c>
      <c r="N10" s="7" t="str">
        <f>MID('GV'!N10,1,3)</f>
        <v>TI-</v>
      </c>
      <c r="O10" s="7" t="str">
        <f>MID('GV'!O10,1,3)</f>
        <v>HO-</v>
      </c>
      <c r="P10" s="7" t="str">
        <f>MID('GV'!P10,1,3)</f>
        <v>LY-</v>
      </c>
      <c r="Q10" s="2" t="s">
        <v>59</v>
      </c>
      <c r="R10" s="3" t="s">
        <v>76</v>
      </c>
    </row>
    <row r="11" spans="1:18" ht="15" customHeight="1" thickBot="1">
      <c r="A11" s="179"/>
      <c r="B11" s="8">
        <v>5</v>
      </c>
      <c r="C11" s="9" t="str">
        <f>MID('GV'!C11,1,3)</f>
        <v>AV-</v>
      </c>
      <c r="D11" s="9" t="str">
        <f>MID('GV'!D11,1,3)</f>
        <v>CN-</v>
      </c>
      <c r="E11" s="9" t="str">
        <f>MID('GV'!E11,1,3)</f>
        <v>SU-</v>
      </c>
      <c r="F11" s="9" t="str">
        <f>MID('GV'!F11,1,3)</f>
        <v>HO-</v>
      </c>
      <c r="G11" s="9" t="str">
        <f>MID('GV'!G11,1,3)</f>
        <v>LY-</v>
      </c>
      <c r="H11" s="9" t="str">
        <f>MID('GV'!H11,1,3)</f>
        <v>SI-</v>
      </c>
      <c r="I11" s="9" t="str">
        <f>MID('GV'!I11,1,3)</f>
        <v>AV-</v>
      </c>
      <c r="J11" s="9" t="str">
        <f>MID('GV'!J11,1,3)</f>
        <v>HO-</v>
      </c>
      <c r="K11" s="9" t="str">
        <f>MID('GV'!K11,1,3)</f>
        <v>TO-</v>
      </c>
      <c r="L11" s="9" t="str">
        <f>MID('GV'!L11,1,3)</f>
        <v>LY-</v>
      </c>
      <c r="M11" s="9" t="str">
        <f>MID('GV'!M11,1,3)</f>
        <v>LY-</v>
      </c>
      <c r="N11" s="9" t="str">
        <f>MID('GV'!N11,1,3)</f>
        <v>TI-</v>
      </c>
      <c r="O11" s="9" t="str">
        <f>MID('GV'!O11,1,3)</f>
        <v>SU-</v>
      </c>
      <c r="P11" s="9" t="str">
        <f>MID('GV'!P11,1,3)</f>
        <v>AV-</v>
      </c>
      <c r="Q11" s="2" t="s">
        <v>60</v>
      </c>
      <c r="R11" s="3" t="s">
        <v>28</v>
      </c>
    </row>
    <row r="12" spans="1:18" ht="15" customHeight="1" thickTop="1">
      <c r="A12" s="156">
        <v>3</v>
      </c>
      <c r="B12" s="10">
        <v>1</v>
      </c>
      <c r="C12" s="11" t="str">
        <f>MID('GV'!C12,1,3)</f>
        <v>AV-</v>
      </c>
      <c r="D12" s="11" t="str">
        <f>MID('GV'!D12,1,3)</f>
        <v>VA-</v>
      </c>
      <c r="E12" s="11" t="str">
        <f>MID('GV'!E12,1,3)</f>
        <v>SI-</v>
      </c>
      <c r="F12" s="11" t="str">
        <f>MID('GV'!F12,1,3)</f>
        <v>LY-</v>
      </c>
      <c r="G12" s="11" t="str">
        <f>MID('GV'!G12,1,3)</f>
        <v>TO-</v>
      </c>
      <c r="H12" s="11" t="str">
        <f>MID('GV'!H12,1,3)</f>
        <v>TO-</v>
      </c>
      <c r="I12" s="11" t="str">
        <f>MID('GV'!I12,1,3)</f>
        <v>LY-</v>
      </c>
      <c r="J12" s="11" t="str">
        <f>MID('GV'!J12,1,3)</f>
        <v>AV-</v>
      </c>
      <c r="K12" s="11" t="str">
        <f>MID('GV'!K12,1,3)</f>
        <v>CN-</v>
      </c>
      <c r="L12" s="11" t="str">
        <f>MID('GV'!L12,1,3)</f>
        <v>VA-</v>
      </c>
      <c r="M12" s="11" t="str">
        <f>MID('GV'!M12,1,3)</f>
        <v>TO-</v>
      </c>
      <c r="N12" s="11" t="str">
        <f>MID('GV'!N12,1,3)</f>
        <v>HO-</v>
      </c>
      <c r="O12" s="11" t="str">
        <f>MID('GV'!O12,1,3)</f>
        <v>TO-</v>
      </c>
      <c r="P12" s="11" t="str">
        <f>MID('GV'!P12,1,3)</f>
        <v>LY-</v>
      </c>
      <c r="Q12" s="2" t="s">
        <v>55</v>
      </c>
      <c r="R12" s="3" t="s">
        <v>77</v>
      </c>
    </row>
    <row r="13" spans="1:18" ht="15" customHeight="1">
      <c r="A13" s="157"/>
      <c r="B13" s="12">
        <v>2</v>
      </c>
      <c r="C13" s="13" t="str">
        <f>MID('GV'!C13,1,3)</f>
        <v>AV-</v>
      </c>
      <c r="D13" s="13" t="str">
        <f>MID('GV'!D13,1,3)</f>
        <v>VA-</v>
      </c>
      <c r="E13" s="13" t="str">
        <f>MID('GV'!E13,1,3)</f>
        <v>CD-</v>
      </c>
      <c r="F13" s="13" t="str">
        <f>MID('GV'!F13,1,3)</f>
        <v>LY-</v>
      </c>
      <c r="G13" s="13" t="str">
        <f>MID('GV'!G13,1,3)</f>
        <v>TO-</v>
      </c>
      <c r="H13" s="13" t="str">
        <f>MID('GV'!H13,1,3)</f>
        <v>TO-</v>
      </c>
      <c r="I13" s="13" t="str">
        <f>MID('GV'!I13,1,3)</f>
        <v>LY-</v>
      </c>
      <c r="J13" s="13" t="str">
        <f>MID('GV'!J13,1,3)</f>
        <v>AV-</v>
      </c>
      <c r="K13" s="13" t="str">
        <f>MID('GV'!K13,1,3)</f>
        <v>CN-</v>
      </c>
      <c r="L13" s="13" t="str">
        <f>MID('GV'!L13,1,3)</f>
        <v>VA-</v>
      </c>
      <c r="M13" s="13" t="str">
        <f>MID('GV'!M13,1,3)</f>
        <v>TO-</v>
      </c>
      <c r="N13" s="13" t="str">
        <f>MID('GV'!N13,1,3)</f>
        <v>SI-</v>
      </c>
      <c r="O13" s="13" t="str">
        <f>MID('GV'!O13,1,3)</f>
        <v>TO-</v>
      </c>
      <c r="P13" s="13" t="str">
        <f>MID('GV'!P13,1,3)</f>
        <v>LY-</v>
      </c>
      <c r="Q13" s="2" t="s">
        <v>61</v>
      </c>
      <c r="R13" s="3" t="s">
        <v>22</v>
      </c>
    </row>
    <row r="14" spans="1:18" ht="15" customHeight="1">
      <c r="A14" s="157"/>
      <c r="B14" s="12">
        <v>3</v>
      </c>
      <c r="C14" s="13" t="str">
        <f>MID('GV'!C14,1,3)</f>
        <v>HO-</v>
      </c>
      <c r="D14" s="13" t="str">
        <f>MID('GV'!D14,1,3)</f>
        <v>SI-</v>
      </c>
      <c r="E14" s="13" t="str">
        <f>MID('GV'!E14,1,3)</f>
        <v>AV-</v>
      </c>
      <c r="F14" s="13" t="str">
        <f>MID('GV'!F14,1,3)</f>
        <v>VA-</v>
      </c>
      <c r="G14" s="13" t="str">
        <f>MID('GV'!G14,1,3)</f>
        <v>HO-</v>
      </c>
      <c r="H14" s="13" t="str">
        <f>MID('GV'!H14,1,3)</f>
        <v>HO-</v>
      </c>
      <c r="I14" s="13" t="str">
        <f>MID('GV'!I14,1,3)</f>
        <v>TO-</v>
      </c>
      <c r="J14" s="13" t="str">
        <f>MID('GV'!J14,1,3)</f>
        <v>LY-</v>
      </c>
      <c r="K14" s="13" t="str">
        <f>MID('GV'!K14,1,3)</f>
        <v>VA-</v>
      </c>
      <c r="L14" s="13" t="str">
        <f>MID('GV'!L14,1,3)</f>
        <v>CN-</v>
      </c>
      <c r="M14" s="13" t="str">
        <f>MID('GV'!M14,1,3)</f>
        <v>VA-</v>
      </c>
      <c r="N14" s="13" t="str">
        <f>MID('GV'!N14,1,3)</f>
        <v>VA-</v>
      </c>
      <c r="O14" s="13" t="str">
        <f>MID('GV'!O14,1,3)</f>
        <v>LY-</v>
      </c>
      <c r="P14" s="13" t="str">
        <f>MID('GV'!P14,1,3)</f>
        <v>SU-</v>
      </c>
      <c r="Q14" s="2" t="s">
        <v>62</v>
      </c>
      <c r="R14" s="3" t="s">
        <v>78</v>
      </c>
    </row>
    <row r="15" spans="1:18" ht="15" customHeight="1">
      <c r="A15" s="157"/>
      <c r="B15" s="12">
        <v>4</v>
      </c>
      <c r="C15" s="13" t="str">
        <f>MID('GV'!C15,1,3)</f>
        <v>CD-</v>
      </c>
      <c r="D15" s="13" t="str">
        <f>MID('GV'!D15,1,3)</f>
        <v>HO-</v>
      </c>
      <c r="E15" s="13" t="str">
        <f>MID('GV'!E15,1,3)</f>
        <v>HO-</v>
      </c>
      <c r="F15" s="13" t="str">
        <f>MID('GV'!F15,1,3)</f>
        <v>VA-</v>
      </c>
      <c r="G15" s="13" t="str">
        <f>MID('GV'!G15,1,3)</f>
        <v>SI-</v>
      </c>
      <c r="H15" s="13" t="str">
        <f>MID('GV'!H15,1,3)</f>
        <v>LY-</v>
      </c>
      <c r="I15" s="13" t="str">
        <f>MID('GV'!I15,1,3)</f>
        <v>TO-</v>
      </c>
      <c r="J15" s="13" t="str">
        <f>MID('GV'!J15,1,3)</f>
        <v>LY-</v>
      </c>
      <c r="K15" s="13" t="str">
        <f>MID('GV'!K15,1,3)</f>
        <v>VA-</v>
      </c>
      <c r="L15" s="13" t="str">
        <f>MID('GV'!L15,1,3)</f>
        <v>CN-</v>
      </c>
      <c r="M15" s="13" t="str">
        <f>MID('GV'!M15,1,3)</f>
        <v>VA-</v>
      </c>
      <c r="N15" s="13" t="str">
        <f>MID('GV'!N15,1,3)</f>
        <v>VA-</v>
      </c>
      <c r="O15" s="13" t="str">
        <f>MID('GV'!O15,1,3)</f>
        <v>ĐI-</v>
      </c>
      <c r="P15" s="13" t="str">
        <f>MID('GV'!P15,1,3)</f>
        <v>HO-</v>
      </c>
      <c r="Q15" s="2" t="s">
        <v>63</v>
      </c>
      <c r="R15" s="3" t="s">
        <v>21</v>
      </c>
    </row>
    <row r="16" spans="1:18" ht="15" customHeight="1" thickBot="1">
      <c r="A16" s="158"/>
      <c r="B16" s="14">
        <v>5</v>
      </c>
      <c r="C16" s="15">
        <f>MID('GV'!C16,1,3)</f>
      </c>
      <c r="D16" s="15">
        <f>MID('GV'!D16,1,3)</f>
      </c>
      <c r="E16" s="15">
        <f>MID('GV'!E16,1,3)</f>
      </c>
      <c r="F16" s="15">
        <f>MID('GV'!F16,1,3)</f>
      </c>
      <c r="G16" s="15">
        <f>MID('GV'!G16,1,3)</f>
      </c>
      <c r="H16" s="15">
        <f>MID('GV'!H16,1,3)</f>
      </c>
      <c r="I16" s="15">
        <f>MID('GV'!I16,1,3)</f>
      </c>
      <c r="J16" s="15">
        <f>MID('GV'!J16,1,3)</f>
      </c>
      <c r="K16" s="15">
        <f>MID('GV'!K16,1,3)</f>
      </c>
      <c r="L16" s="15">
        <f>MID('GV'!L16,1,3)</f>
      </c>
      <c r="M16" s="15">
        <f>MID('GV'!M16,1,3)</f>
      </c>
      <c r="N16" s="15">
        <f>MID('GV'!N16,1,3)</f>
      </c>
      <c r="O16" s="15">
        <f>MID('GV'!O16,1,3)</f>
      </c>
      <c r="P16" s="15">
        <f>MID('GV'!P16,1,3)</f>
      </c>
      <c r="Q16" s="2" t="s">
        <v>54</v>
      </c>
      <c r="R16" s="3" t="s">
        <v>19</v>
      </c>
    </row>
    <row r="17" spans="1:18" ht="15" customHeight="1" thickTop="1">
      <c r="A17" s="177">
        <v>4</v>
      </c>
      <c r="B17" s="1">
        <v>1</v>
      </c>
      <c r="C17" s="17" t="str">
        <f>MID('GV'!C17,1,3)</f>
        <v>TO-</v>
      </c>
      <c r="D17" s="17" t="str">
        <f>MID('GV'!D17,1,3)</f>
        <v>ĐI-</v>
      </c>
      <c r="E17" s="17" t="str">
        <f>MID('GV'!E17,1,3)</f>
        <v>VA-</v>
      </c>
      <c r="F17" s="17" t="str">
        <f>MID('GV'!F17,1,3)</f>
        <v>CN-</v>
      </c>
      <c r="G17" s="17" t="str">
        <f>MID('GV'!G17,1,3)</f>
        <v>LY-</v>
      </c>
      <c r="H17" s="17" t="str">
        <f>MID('GV'!H17,1,3)</f>
        <v>VA-</v>
      </c>
      <c r="I17" s="17" t="str">
        <f>MID('GV'!I17,1,3)</f>
        <v>TI-</v>
      </c>
      <c r="J17" s="17" t="str">
        <f>MID('GV'!J17,1,3)</f>
        <v>NG-</v>
      </c>
      <c r="K17" s="17" t="str">
        <f>MID('GV'!K17,1,3)</f>
        <v>TO-</v>
      </c>
      <c r="L17" s="17" t="str">
        <f>MID('GV'!L17,1,3)</f>
        <v>TO-</v>
      </c>
      <c r="M17" s="17" t="str">
        <f>MID('GV'!M17,1,3)</f>
        <v>LY-</v>
      </c>
      <c r="N17" s="17" t="str">
        <f>MID('GV'!N17,1,3)</f>
        <v>SU-</v>
      </c>
      <c r="O17" s="17" t="str">
        <f>MID('GV'!O17,1,3)</f>
        <v>LY-</v>
      </c>
      <c r="P17" s="17" t="str">
        <f>MID('GV'!P17,1,3)</f>
        <v>SI-</v>
      </c>
      <c r="Q17" s="2" t="s">
        <v>144</v>
      </c>
      <c r="R17" s="3" t="s">
        <v>79</v>
      </c>
    </row>
    <row r="18" spans="1:18" ht="15" customHeight="1">
      <c r="A18" s="178"/>
      <c r="B18" s="6">
        <v>2</v>
      </c>
      <c r="C18" s="7" t="str">
        <f>MID('GV'!C18,1,3)</f>
        <v>TO-</v>
      </c>
      <c r="D18" s="7" t="str">
        <f>MID('GV'!D18,1,3)</f>
        <v>AV-</v>
      </c>
      <c r="E18" s="7" t="str">
        <f>MID('GV'!E18,1,3)</f>
        <v>VA-</v>
      </c>
      <c r="F18" s="7" t="str">
        <f>MID('GV'!F18,1,3)</f>
        <v>SI-</v>
      </c>
      <c r="G18" s="7" t="str">
        <f>MID('GV'!G18,1,3)</f>
        <v>LY-</v>
      </c>
      <c r="H18" s="7" t="str">
        <f>MID('GV'!H18,1,3)</f>
        <v>VA-</v>
      </c>
      <c r="I18" s="7" t="str">
        <f>MID('GV'!I18,1,3)</f>
        <v>TI-</v>
      </c>
      <c r="J18" s="7" t="str">
        <f>MID('GV'!J18,1,3)</f>
        <v>TO-</v>
      </c>
      <c r="K18" s="7" t="str">
        <f>MID('GV'!K18,1,3)</f>
        <v>TO-</v>
      </c>
      <c r="L18" s="7" t="str">
        <f>MID('GV'!L18,1,3)</f>
        <v>TO-</v>
      </c>
      <c r="M18" s="7" t="str">
        <f>MID('GV'!M18,1,3)</f>
        <v>LY-</v>
      </c>
      <c r="N18" s="7" t="str">
        <f>MID('GV'!N18,1,3)</f>
        <v>CN-</v>
      </c>
      <c r="O18" s="7" t="str">
        <f>MID('GV'!O18,1,3)</f>
        <v>LY-</v>
      </c>
      <c r="P18" s="7" t="str">
        <f>MID('GV'!P18,1,3)</f>
        <v>AV-</v>
      </c>
      <c r="Q18" s="2" t="s">
        <v>64</v>
      </c>
      <c r="R18" s="3" t="s">
        <v>80</v>
      </c>
    </row>
    <row r="19" spans="1:18" ht="15" customHeight="1">
      <c r="A19" s="178"/>
      <c r="B19" s="6">
        <v>3</v>
      </c>
      <c r="C19" s="7" t="str">
        <f>MID('GV'!C19,1,3)</f>
        <v>TI-</v>
      </c>
      <c r="D19" s="7" t="str">
        <f>MID('GV'!D19,1,3)</f>
        <v>AV-</v>
      </c>
      <c r="E19" s="7" t="str">
        <f>MID('GV'!E19,1,3)</f>
        <v>ĐI-</v>
      </c>
      <c r="F19" s="7" t="str">
        <f>MID('GV'!F19,1,3)</f>
        <v>ĐI-</v>
      </c>
      <c r="G19" s="7" t="str">
        <f>MID('GV'!G19,1,3)</f>
        <v>CN-</v>
      </c>
      <c r="H19" s="7" t="str">
        <f>MID('GV'!H19,1,3)</f>
        <v>TI-</v>
      </c>
      <c r="I19" s="7" t="str">
        <f>MID('GV'!I19,1,3)</f>
        <v>HO-</v>
      </c>
      <c r="J19" s="7" t="str">
        <f>MID('GV'!J19,1,3)</f>
        <v>TO-</v>
      </c>
      <c r="K19" s="7" t="str">
        <f>MID('GV'!K19,1,3)</f>
        <v>LY-</v>
      </c>
      <c r="L19" s="7" t="str">
        <f>MID('GV'!L19,1,3)</f>
        <v>SU-</v>
      </c>
      <c r="M19" s="7" t="str">
        <f>MID('GV'!M19,1,3)</f>
        <v>SU-</v>
      </c>
      <c r="N19" s="7" t="str">
        <f>MID('GV'!N19,1,3)</f>
        <v>CN-</v>
      </c>
      <c r="O19" s="7" t="str">
        <f>MID('GV'!O19,1,3)</f>
        <v>SI-</v>
      </c>
      <c r="P19" s="7" t="str">
        <f>MID('GV'!P19,1,3)</f>
        <v>AV-</v>
      </c>
      <c r="Q19" s="2" t="s">
        <v>65</v>
      </c>
      <c r="R19" s="3" t="s">
        <v>81</v>
      </c>
    </row>
    <row r="20" spans="1:18" ht="15" customHeight="1">
      <c r="A20" s="178"/>
      <c r="B20" s="6">
        <v>4</v>
      </c>
      <c r="C20" s="7" t="str">
        <f>MID('GV'!C20,1,3)</f>
        <v>VA-</v>
      </c>
      <c r="D20" s="7" t="str">
        <f>MID('GV'!D20,1,3)</f>
        <v>SI-</v>
      </c>
      <c r="E20" s="7" t="str">
        <f>MID('GV'!E20,1,3)</f>
        <v>LY-</v>
      </c>
      <c r="F20" s="7" t="str">
        <f>MID('GV'!F20,1,3)</f>
        <v>TO-</v>
      </c>
      <c r="G20" s="7" t="str">
        <f>MID('GV'!G20,1,3)</f>
        <v>AV-</v>
      </c>
      <c r="H20" s="7" t="str">
        <f>MID('GV'!H20,1,3)</f>
        <v>TI-</v>
      </c>
      <c r="I20" s="7" t="str">
        <f>MID('GV'!I20,1,3)</f>
        <v>HO-</v>
      </c>
      <c r="J20" s="7" t="str">
        <f>MID('GV'!J20,1,3)</f>
        <v>SU-</v>
      </c>
      <c r="K20" s="7" t="str">
        <f>MID('GV'!K20,1,3)</f>
        <v>LY-</v>
      </c>
      <c r="L20" s="7" t="str">
        <f>MID('GV'!L20,1,3)</f>
        <v>LY-</v>
      </c>
      <c r="M20" s="7" t="str">
        <f>MID('GV'!M20,1,3)</f>
        <v>CN-</v>
      </c>
      <c r="N20" s="7" t="str">
        <f>MID('GV'!N20,1,3)</f>
        <v>TO-</v>
      </c>
      <c r="O20" s="7" t="str">
        <f>MID('GV'!O20,1,3)</f>
        <v>TI-</v>
      </c>
      <c r="P20" s="7" t="str">
        <f>MID('GV'!P20,1,3)</f>
        <v>TO-</v>
      </c>
      <c r="Q20" s="2" t="s">
        <v>91</v>
      </c>
      <c r="R20" s="3" t="s">
        <v>92</v>
      </c>
    </row>
    <row r="21" spans="1:18" ht="15" customHeight="1" thickBot="1">
      <c r="A21" s="179"/>
      <c r="B21" s="8">
        <v>5</v>
      </c>
      <c r="C21" s="35" t="str">
        <f>MID('GV'!C21,1,3)</f>
        <v>VA-</v>
      </c>
      <c r="D21" s="35" t="str">
        <f>MID('GV'!D21,1,3)</f>
        <v>TI-</v>
      </c>
      <c r="E21" s="35" t="str">
        <f>MID('GV'!E21,1,3)</f>
        <v>LY-</v>
      </c>
      <c r="F21" s="35" t="str">
        <f>MID('GV'!F21,1,3)</f>
        <v>TO-</v>
      </c>
      <c r="G21" s="35" t="str">
        <f>MID('GV'!G21,1,3)</f>
        <v>AV-</v>
      </c>
      <c r="H21" s="35" t="str">
        <f>MID('GV'!H21,1,3)</f>
        <v>CN-</v>
      </c>
      <c r="I21" s="35" t="str">
        <f>MID('GV'!I21,1,3)</f>
        <v>SU-</v>
      </c>
      <c r="J21" s="35" t="str">
        <f>MID('GV'!J21,1,3)</f>
        <v>HO-</v>
      </c>
      <c r="K21" s="35" t="str">
        <f>MID('GV'!K21,1,3)</f>
        <v>SU-</v>
      </c>
      <c r="L21" s="35" t="str">
        <f>MID('GV'!L21,1,3)</f>
        <v>LY-</v>
      </c>
      <c r="M21" s="35" t="str">
        <f>MID('GV'!M21,1,3)</f>
        <v>CN-</v>
      </c>
      <c r="N21" s="35" t="str">
        <f>MID('GV'!N21,1,3)</f>
        <v>TO-</v>
      </c>
      <c r="O21" s="35" t="str">
        <f>MID('GV'!O21,1,3)</f>
        <v>AV-</v>
      </c>
      <c r="P21" s="35" t="str">
        <f>MID('GV'!P21,1,3)</f>
        <v>TO-</v>
      </c>
      <c r="Q21" s="2" t="s">
        <v>93</v>
      </c>
      <c r="R21" s="3" t="s">
        <v>51</v>
      </c>
    </row>
    <row r="22" spans="1:18" ht="15" customHeight="1" thickTop="1">
      <c r="A22" s="156">
        <v>5</v>
      </c>
      <c r="B22" s="10">
        <v>1</v>
      </c>
      <c r="C22" s="11" t="str">
        <f>MID('GV'!C22,1,3)</f>
        <v>SI-</v>
      </c>
      <c r="D22" s="11" t="str">
        <f>MID('GV'!D22,1,3)</f>
        <v>LY-</v>
      </c>
      <c r="E22" s="11" t="str">
        <f>MID('GV'!E22,1,3)</f>
        <v>AV-</v>
      </c>
      <c r="F22" s="11" t="str">
        <f>MID('GV'!F22,1,3)</f>
        <v>LY-</v>
      </c>
      <c r="G22" s="11" t="str">
        <f>MID('GV'!G22,1,3)</f>
        <v>TO-</v>
      </c>
      <c r="H22" s="11" t="str">
        <f>MID('GV'!H22,1,3)</f>
        <v>LY-</v>
      </c>
      <c r="I22" s="11" t="str">
        <f>MID('GV'!I22,1,3)</f>
        <v>TO-</v>
      </c>
      <c r="J22" s="11" t="str">
        <f>MID('GV'!J22,1,3)</f>
        <v>VA-</v>
      </c>
      <c r="K22" s="11" t="str">
        <f>MID('GV'!K22,1,3)</f>
        <v>SU-</v>
      </c>
      <c r="L22" s="11" t="str">
        <f>MID('GV'!L22,1,3)</f>
        <v>AV-</v>
      </c>
      <c r="M22" s="11" t="str">
        <f>MID('GV'!M22,1,3)</f>
        <v>CD-</v>
      </c>
      <c r="N22" s="11" t="str">
        <f>MID('GV'!N22,1,3)</f>
        <v>VA-</v>
      </c>
      <c r="O22" s="11" t="str">
        <f>MID('GV'!O22,1,3)</f>
        <v>HO-</v>
      </c>
      <c r="P22" s="11" t="str">
        <f>MID('GV'!P22,1,3)</f>
        <v>VA-</v>
      </c>
      <c r="Q22" s="2" t="s">
        <v>66</v>
      </c>
      <c r="R22" s="3" t="s">
        <v>82</v>
      </c>
    </row>
    <row r="23" spans="1:18" ht="15" customHeight="1">
      <c r="A23" s="157"/>
      <c r="B23" s="12">
        <v>2</v>
      </c>
      <c r="C23" s="13" t="str">
        <f>MID('GV'!C23,1,3)</f>
        <v>LY-</v>
      </c>
      <c r="D23" s="13" t="str">
        <f>MID('GV'!D23,1,3)</f>
        <v>LY-</v>
      </c>
      <c r="E23" s="13" t="str">
        <f>MID('GV'!E23,1,3)</f>
        <v>AV-</v>
      </c>
      <c r="F23" s="13" t="str">
        <f>MID('GV'!F23,1,3)</f>
        <v>HO-</v>
      </c>
      <c r="G23" s="13" t="str">
        <f>MID('GV'!G23,1,3)</f>
        <v>TO-</v>
      </c>
      <c r="H23" s="13" t="str">
        <f>MID('GV'!H23,1,3)</f>
        <v>LY-</v>
      </c>
      <c r="I23" s="13" t="str">
        <f>MID('GV'!I23,1,3)</f>
        <v>TO-</v>
      </c>
      <c r="J23" s="13" t="str">
        <f>MID('GV'!J23,1,3)</f>
        <v>VA-</v>
      </c>
      <c r="K23" s="13" t="str">
        <f>MID('GV'!K23,1,3)</f>
        <v>SI-</v>
      </c>
      <c r="L23" s="13" t="str">
        <f>MID('GV'!L23,1,3)</f>
        <v>AV-</v>
      </c>
      <c r="M23" s="13" t="str">
        <f>MID('GV'!M23,1,3)</f>
        <v>TI-</v>
      </c>
      <c r="N23" s="13" t="str">
        <f>MID('GV'!N23,1,3)</f>
        <v>VA-</v>
      </c>
      <c r="O23" s="13" t="str">
        <f>MID('GV'!O23,1,3)</f>
        <v>VA-</v>
      </c>
      <c r="P23" s="13" t="str">
        <f>MID('GV'!P23,1,3)</f>
        <v>VA-</v>
      </c>
      <c r="Q23" s="2" t="s">
        <v>67</v>
      </c>
      <c r="R23" s="3" t="s">
        <v>83</v>
      </c>
    </row>
    <row r="24" spans="1:18" ht="15" customHeight="1">
      <c r="A24" s="157"/>
      <c r="B24" s="12">
        <v>3</v>
      </c>
      <c r="C24" s="13" t="str">
        <f>MID('GV'!C24,1,3)</f>
        <v>HO-</v>
      </c>
      <c r="D24" s="13" t="str">
        <f>MID('GV'!D24,1,3)</f>
        <v>VA-</v>
      </c>
      <c r="E24" s="13" t="str">
        <f>MID('GV'!E24,1,3)</f>
        <v>TI-</v>
      </c>
      <c r="F24" s="13" t="str">
        <f>MID('GV'!F24,1,3)</f>
        <v>AV-</v>
      </c>
      <c r="G24" s="13" t="str">
        <f>MID('GV'!G24,1,3)</f>
        <v>VA-</v>
      </c>
      <c r="H24" s="13" t="str">
        <f>MID('GV'!H24,1,3)</f>
        <v>SU-</v>
      </c>
      <c r="I24" s="13" t="str">
        <f>MID('GV'!I24,1,3)</f>
        <v>LY-</v>
      </c>
      <c r="J24" s="13" t="str">
        <f>MID('GV'!J24,1,3)</f>
        <v>AV-</v>
      </c>
      <c r="K24" s="13" t="str">
        <f>MID('GV'!K24,1,3)</f>
        <v>CD-</v>
      </c>
      <c r="L24" s="13" t="str">
        <f>MID('GV'!L24,1,3)</f>
        <v>HO-</v>
      </c>
      <c r="M24" s="13" t="str">
        <f>MID('GV'!M24,1,3)</f>
        <v>TI-</v>
      </c>
      <c r="N24" s="13" t="str">
        <f>MID('GV'!N24,1,3)</f>
        <v>LY-</v>
      </c>
      <c r="O24" s="13" t="str">
        <f>MID('GV'!O24,1,3)</f>
        <v>VA-</v>
      </c>
      <c r="P24" s="13" t="str">
        <f>MID('GV'!P24,1,3)</f>
        <v>SU-</v>
      </c>
      <c r="Q24" s="2" t="s">
        <v>68</v>
      </c>
      <c r="R24" s="3" t="s">
        <v>84</v>
      </c>
    </row>
    <row r="25" spans="1:18" ht="15" customHeight="1">
      <c r="A25" s="157"/>
      <c r="B25" s="12">
        <v>4</v>
      </c>
      <c r="C25" s="13" t="str">
        <f>MID('GV'!C25,1,3)</f>
        <v>HO-</v>
      </c>
      <c r="D25" s="13" t="str">
        <f>MID('GV'!D25,1,3)</f>
        <v>VA-</v>
      </c>
      <c r="E25" s="13" t="str">
        <f>MID('GV'!E25,1,3)</f>
        <v>SI-</v>
      </c>
      <c r="F25" s="13" t="str">
        <f>MID('GV'!F25,1,3)</f>
        <v>CD-</v>
      </c>
      <c r="G25" s="13" t="str">
        <f>MID('GV'!G25,1,3)</f>
        <v>VA-</v>
      </c>
      <c r="H25" s="13" t="str">
        <f>MID('GV'!H25,1,3)</f>
        <v>HO-</v>
      </c>
      <c r="I25" s="13" t="str">
        <f>MID('GV'!I25,1,3)</f>
        <v>VA-</v>
      </c>
      <c r="J25" s="13" t="str">
        <f>MID('GV'!J25,1,3)</f>
        <v>AV-</v>
      </c>
      <c r="K25" s="13" t="str">
        <f>MID('GV'!K25,1,3)</f>
        <v>TI-</v>
      </c>
      <c r="L25" s="13" t="str">
        <f>MID('GV'!L25,1,3)</f>
        <v>VA-</v>
      </c>
      <c r="M25" s="13" t="str">
        <f>MID('GV'!M25,1,3)</f>
        <v>AV-</v>
      </c>
      <c r="N25" s="13" t="str">
        <f>MID('GV'!N25,1,3)</f>
        <v>LY-</v>
      </c>
      <c r="O25" s="13" t="str">
        <f>MID('GV'!O25,1,3)</f>
        <v>CD-</v>
      </c>
      <c r="P25" s="13" t="str">
        <f>MID('GV'!P25,1,3)</f>
        <v>TI-</v>
      </c>
      <c r="Q25" s="2" t="s">
        <v>69</v>
      </c>
      <c r="R25" s="3" t="s">
        <v>85</v>
      </c>
    </row>
    <row r="26" spans="1:18" ht="15" customHeight="1" thickBot="1">
      <c r="A26" s="158"/>
      <c r="B26" s="14">
        <v>5</v>
      </c>
      <c r="C26" s="15">
        <f>MID('GV'!C26,1,3)</f>
      </c>
      <c r="D26" s="15">
        <f>MID('GV'!D26,1,3)</f>
      </c>
      <c r="E26" s="15">
        <f>MID('GV'!E26,1,3)</f>
      </c>
      <c r="F26" s="15">
        <f>MID('GV'!F26,1,3)</f>
      </c>
      <c r="G26" s="15" t="str">
        <f>MID('GV'!G26,1,3)</f>
        <v>CD-</v>
      </c>
      <c r="H26" s="15" t="str">
        <f>MID('GV'!H26,1,3)</f>
        <v>HO-</v>
      </c>
      <c r="I26" s="15" t="str">
        <f>MID('GV'!I26,1,3)</f>
        <v>VA-</v>
      </c>
      <c r="J26" s="15" t="str">
        <f>MID('GV'!J26,1,3)</f>
        <v>LY-</v>
      </c>
      <c r="K26" s="15" t="str">
        <f>MID('GV'!K26,1,3)</f>
        <v>TI-</v>
      </c>
      <c r="L26" s="15" t="str">
        <f>MID('GV'!L26,1,3)</f>
        <v>VA-</v>
      </c>
      <c r="M26" s="15" t="str">
        <f>MID('GV'!M26,1,3)</f>
        <v>AV-</v>
      </c>
      <c r="N26" s="15" t="str">
        <f>MID('GV'!N26,1,3)</f>
        <v>CD-</v>
      </c>
      <c r="O26" s="15" t="str">
        <f>MID('GV'!O26,1,3)</f>
        <v>SU-</v>
      </c>
      <c r="P26" s="15" t="str">
        <f>MID('GV'!P26,1,3)</f>
        <v>TI-</v>
      </c>
      <c r="Q26" s="2" t="s">
        <v>70</v>
      </c>
      <c r="R26" s="3" t="s">
        <v>86</v>
      </c>
    </row>
    <row r="27" spans="1:18" ht="15" customHeight="1" thickTop="1">
      <c r="A27" s="174">
        <v>6</v>
      </c>
      <c r="B27" s="18">
        <v>1</v>
      </c>
      <c r="C27" s="36" t="str">
        <f>MID('GV'!C27,1,3)</f>
        <v>ĐI-</v>
      </c>
      <c r="D27" s="36" t="str">
        <f>MID('GV'!D27,1,3)</f>
        <v>SU-</v>
      </c>
      <c r="E27" s="36" t="str">
        <f>MID('GV'!E27,1,3)</f>
        <v>VA-</v>
      </c>
      <c r="F27" s="36" t="str">
        <f>MID('GV'!F27,1,3)</f>
        <v>TO-</v>
      </c>
      <c r="G27" s="36" t="str">
        <f>MID('GV'!G27,1,3)</f>
        <v>AV-</v>
      </c>
      <c r="H27" s="36" t="str">
        <f>MID('GV'!H27,1,3)</f>
        <v>AV-</v>
      </c>
      <c r="I27" s="36" t="str">
        <f>MID('GV'!I27,1,3)</f>
        <v>ĐI-</v>
      </c>
      <c r="J27" s="36" t="str">
        <f>MID('GV'!J27,1,3)</f>
        <v>TI-</v>
      </c>
      <c r="K27" s="36" t="str">
        <f>MID('GV'!K27,1,3)</f>
        <v>VA-</v>
      </c>
      <c r="L27" s="36" t="str">
        <f>MID('GV'!L27,1,3)</f>
        <v>SI-</v>
      </c>
      <c r="M27" s="36" t="str">
        <f>MID('GV'!M27,1,3)</f>
        <v>TO-</v>
      </c>
      <c r="N27" s="36" t="str">
        <f>MID('GV'!N27,1,3)</f>
        <v>TO-</v>
      </c>
      <c r="O27" s="36" t="str">
        <f>MID('GV'!O27,1,3)</f>
        <v>CN-</v>
      </c>
      <c r="P27" s="36" t="str">
        <f>MID('GV'!P27,1,3)</f>
        <v>HO-</v>
      </c>
      <c r="Q27" s="2" t="s">
        <v>71</v>
      </c>
      <c r="R27" s="3" t="s">
        <v>87</v>
      </c>
    </row>
    <row r="28" spans="1:18" ht="15" customHeight="1">
      <c r="A28" s="175"/>
      <c r="B28" s="19">
        <v>2</v>
      </c>
      <c r="C28" s="37" t="str">
        <f>MID('GV'!C28,1,3)</f>
        <v>SU-</v>
      </c>
      <c r="D28" s="37" t="str">
        <f>MID('GV'!D28,1,3)</f>
        <v>ĐI-</v>
      </c>
      <c r="E28" s="37" t="str">
        <f>MID('GV'!E28,1,3)</f>
        <v>VA-</v>
      </c>
      <c r="F28" s="37" t="str">
        <f>MID('GV'!F28,1,3)</f>
        <v>TO-</v>
      </c>
      <c r="G28" s="37" t="str">
        <f>MID('GV'!G28,1,3)</f>
        <v>AV-</v>
      </c>
      <c r="H28" s="37" t="str">
        <f>MID('GV'!H28,1,3)</f>
        <v>AV-</v>
      </c>
      <c r="I28" s="37" t="str">
        <f>MID('GV'!I28,1,3)</f>
        <v>SI-</v>
      </c>
      <c r="J28" s="37" t="str">
        <f>MID('GV'!J28,1,3)</f>
        <v>TI-</v>
      </c>
      <c r="K28" s="37" t="str">
        <f>MID('GV'!K28,1,3)</f>
        <v>VA-</v>
      </c>
      <c r="L28" s="37" t="str">
        <f>MID('GV'!L28,1,3)</f>
        <v>CD-</v>
      </c>
      <c r="M28" s="37" t="str">
        <f>MID('GV'!M28,1,3)</f>
        <v>TO-</v>
      </c>
      <c r="N28" s="37" t="str">
        <f>MID('GV'!N28,1,3)</f>
        <v>TO-</v>
      </c>
      <c r="O28" s="37" t="str">
        <f>MID('GV'!O28,1,3)</f>
        <v>CN-</v>
      </c>
      <c r="P28" s="37" t="str">
        <f>MID('GV'!P28,1,3)</f>
        <v>HO-</v>
      </c>
      <c r="Q28" s="2" t="s">
        <v>72</v>
      </c>
      <c r="R28" s="3" t="s">
        <v>88</v>
      </c>
    </row>
    <row r="29" spans="1:18" ht="15" customHeight="1">
      <c r="A29" s="175"/>
      <c r="B29" s="19">
        <v>3</v>
      </c>
      <c r="C29" s="37" t="str">
        <f>MID('GV'!C29,1,3)</f>
        <v>VA-</v>
      </c>
      <c r="D29" s="37" t="str">
        <f>MID('GV'!D29,1,3)</f>
        <v>TO-</v>
      </c>
      <c r="E29" s="37" t="str">
        <f>MID('GV'!E29,1,3)</f>
        <v>CN-</v>
      </c>
      <c r="F29" s="37" t="str">
        <f>MID('GV'!F29,1,3)</f>
        <v>ĐI-</v>
      </c>
      <c r="G29" s="37" t="str">
        <f>MID('GV'!G29,1,3)</f>
        <v>SU-</v>
      </c>
      <c r="H29" s="37" t="str">
        <f>MID('GV'!H29,1,3)</f>
        <v>VA-</v>
      </c>
      <c r="I29" s="37" t="str">
        <f>MID('GV'!I29,1,3)</f>
        <v>NG-</v>
      </c>
      <c r="J29" s="37" t="str">
        <f>MID('GV'!J29,1,3)</f>
        <v>TO-</v>
      </c>
      <c r="K29" s="37" t="str">
        <f>MID('GV'!K29,1,3)</f>
        <v>AV-</v>
      </c>
      <c r="L29" s="37" t="str">
        <f>MID('GV'!L29,1,3)</f>
        <v>HO-</v>
      </c>
      <c r="M29" s="37" t="str">
        <f>MID('GV'!M29,1,3)</f>
        <v>SI-</v>
      </c>
      <c r="N29" s="37" t="str">
        <f>MID('GV'!N29,1,3)</f>
        <v>ĐI-</v>
      </c>
      <c r="O29" s="37" t="str">
        <f>MID('GV'!O29,1,3)</f>
        <v>VA-</v>
      </c>
      <c r="P29" s="37" t="str">
        <f>MID('GV'!P29,1,3)</f>
        <v>CN-</v>
      </c>
      <c r="Q29" s="2" t="s">
        <v>73</v>
      </c>
      <c r="R29" s="3" t="s">
        <v>89</v>
      </c>
    </row>
    <row r="30" spans="1:18" ht="15" customHeight="1">
      <c r="A30" s="175"/>
      <c r="B30" s="19">
        <v>4</v>
      </c>
      <c r="C30" s="37" t="str">
        <f>MID('GV'!C30,1,3)</f>
        <v>VA-</v>
      </c>
      <c r="D30" s="37" t="str">
        <f>MID('GV'!D30,1,3)</f>
        <v>TO-</v>
      </c>
      <c r="E30" s="37" t="str">
        <f>MID('GV'!E30,1,3)</f>
        <v>ĐI-</v>
      </c>
      <c r="F30" s="37" t="str">
        <f>MID('GV'!F30,1,3)</f>
        <v>SI-</v>
      </c>
      <c r="G30" s="37" t="str">
        <f>MID('GV'!G30,1,3)</f>
        <v>NG-</v>
      </c>
      <c r="H30" s="37" t="str">
        <f>MID('GV'!H30,1,3)</f>
        <v>VA-</v>
      </c>
      <c r="I30" s="37" t="str">
        <f>MID('GV'!I30,1,3)</f>
        <v>AV-</v>
      </c>
      <c r="J30" s="37" t="str">
        <f>MID('GV'!J30,1,3)</f>
        <v>TO-</v>
      </c>
      <c r="K30" s="37" t="str">
        <f>MID('GV'!K30,1,3)</f>
        <v>AV-</v>
      </c>
      <c r="L30" s="37" t="str">
        <f>MID('GV'!L30,1,3)</f>
        <v>HO-</v>
      </c>
      <c r="M30" s="37" t="str">
        <f>MID('GV'!M30,1,3)</f>
        <v>ĐI-</v>
      </c>
      <c r="N30" s="37" t="str">
        <f>MID('GV'!N30,1,3)</f>
        <v>SU-</v>
      </c>
      <c r="O30" s="37" t="str">
        <f>MID('GV'!O30,1,3)</f>
        <v>VA-</v>
      </c>
      <c r="P30" s="37" t="str">
        <f>MID('GV'!P30,1,3)</f>
        <v>CN-</v>
      </c>
      <c r="Q30" s="2" t="s">
        <v>74</v>
      </c>
      <c r="R30" s="3" t="s">
        <v>90</v>
      </c>
    </row>
    <row r="31" spans="1:16" ht="15" customHeight="1" thickBot="1">
      <c r="A31" s="176"/>
      <c r="B31" s="20">
        <v>5</v>
      </c>
      <c r="C31" s="38">
        <f>MID('GV'!C31,1,3)</f>
      </c>
      <c r="D31" s="38">
        <f>MID('GV'!D31,1,3)</f>
      </c>
      <c r="E31" s="38">
        <f>MID('GV'!E31,1,3)</f>
      </c>
      <c r="F31" s="38">
        <f>MID('GV'!F31,1,3)</f>
      </c>
      <c r="G31" s="38" t="str">
        <f>MID('GV'!G31,1,3)</f>
        <v>CN-</v>
      </c>
      <c r="H31" s="38" t="str">
        <f>MID('GV'!H31,1,3)</f>
        <v>NG-</v>
      </c>
      <c r="I31" s="38" t="str">
        <f>MID('GV'!I31,1,3)</f>
        <v>AV-</v>
      </c>
      <c r="J31" s="38" t="str">
        <f>MID('GV'!J31,1,3)</f>
        <v>CD-</v>
      </c>
      <c r="K31" s="38">
        <f>MID('GV'!K31,1,3)</f>
      </c>
      <c r="L31" s="38">
        <f>MID('GV'!L31,1,3)</f>
      </c>
      <c r="M31" s="38">
        <f>MID('GV'!M31,1,3)</f>
      </c>
      <c r="N31" s="38">
        <f>MID('GV'!N31,1,3)</f>
      </c>
      <c r="O31" s="38">
        <f>MID('GV'!O31,1,3)</f>
      </c>
      <c r="P31" s="38">
        <f>MID('GV'!P31,1,3)</f>
      </c>
    </row>
    <row r="32" spans="1:16" ht="15" customHeight="1" thickTop="1">
      <c r="A32" s="156">
        <v>7</v>
      </c>
      <c r="B32" s="10">
        <v>1</v>
      </c>
      <c r="C32" s="11" t="str">
        <f>MID('GV'!C32,1,3)</f>
        <v>TO-</v>
      </c>
      <c r="D32" s="11" t="str">
        <f>MID('GV'!D32,1,3)</f>
        <v>TO-</v>
      </c>
      <c r="E32" s="11" t="str">
        <f>MID('GV'!E32,1,3)</f>
        <v>HO-</v>
      </c>
      <c r="F32" s="11" t="str">
        <f>MID('GV'!F32,1,3)</f>
        <v>AV-</v>
      </c>
      <c r="G32" s="11" t="str">
        <f>MID('GV'!G32,1,3)</f>
        <v>HO-</v>
      </c>
      <c r="H32" s="11" t="str">
        <f>MID('GV'!H32,1,3)</f>
        <v>ĐI-</v>
      </c>
      <c r="I32" s="11" t="str">
        <f>MID('GV'!I32,1,3)</f>
        <v>CN-</v>
      </c>
      <c r="J32" s="11" t="str">
        <f>MID('GV'!J32,1,3)</f>
        <v>VA-</v>
      </c>
      <c r="K32" s="11" t="str">
        <f>MID('GV'!K32,1,3)</f>
        <v>ĐI-</v>
      </c>
      <c r="L32" s="11" t="str">
        <f>MID('GV'!L32,1,3)</f>
        <v>SU-</v>
      </c>
      <c r="M32" s="11" t="str">
        <f>MID('GV'!M32,1,3)</f>
        <v>VA-</v>
      </c>
      <c r="N32" s="11" t="str">
        <f>MID('GV'!N32,1,3)</f>
        <v>HO-</v>
      </c>
      <c r="O32" s="11" t="str">
        <f>MID('GV'!O32,1,3)</f>
        <v>TO-</v>
      </c>
      <c r="P32" s="11" t="str">
        <f>MID('GV'!P32,1,3)</f>
        <v>ĐI-</v>
      </c>
    </row>
    <row r="33" spans="1:16" ht="15" customHeight="1">
      <c r="A33" s="157"/>
      <c r="B33" s="12">
        <v>2</v>
      </c>
      <c r="C33" s="13" t="str">
        <f>MID('GV'!C33,1,3)</f>
        <v>TO-</v>
      </c>
      <c r="D33" s="13" t="str">
        <f>MID('GV'!D33,1,3)</f>
        <v>TO-</v>
      </c>
      <c r="E33" s="13" t="str">
        <f>MID('GV'!E33,1,3)</f>
        <v>HO-</v>
      </c>
      <c r="F33" s="13" t="str">
        <f>MID('GV'!F33,1,3)</f>
        <v>AV-</v>
      </c>
      <c r="G33" s="13" t="str">
        <f>MID('GV'!G33,1,3)</f>
        <v>ĐI-</v>
      </c>
      <c r="H33" s="13" t="str">
        <f>MID('GV'!H33,1,3)</f>
        <v>CN-</v>
      </c>
      <c r="I33" s="13" t="str">
        <f>MID('GV'!I33,1,3)</f>
        <v>HO-</v>
      </c>
      <c r="J33" s="13" t="str">
        <f>MID('GV'!J33,1,3)</f>
        <v>VA-</v>
      </c>
      <c r="K33" s="13" t="str">
        <f>MID('GV'!K33,1,3)</f>
        <v>AV-</v>
      </c>
      <c r="L33" s="13" t="str">
        <f>MID('GV'!L33,1,3)</f>
        <v>ĐI-</v>
      </c>
      <c r="M33" s="13" t="str">
        <f>MID('GV'!M33,1,3)</f>
        <v>VA-</v>
      </c>
      <c r="N33" s="13" t="str">
        <f>MID('GV'!N33,1,3)</f>
        <v>HO-</v>
      </c>
      <c r="O33" s="13" t="str">
        <f>MID('GV'!O33,1,3)</f>
        <v>TO-</v>
      </c>
      <c r="P33" s="13" t="str">
        <f>MID('GV'!P33,1,3)</f>
        <v>CD-</v>
      </c>
    </row>
    <row r="34" spans="1:16" ht="15" customHeight="1">
      <c r="A34" s="157"/>
      <c r="B34" s="12">
        <v>3</v>
      </c>
      <c r="C34" s="13" t="str">
        <f>MID('GV'!C34,1,3)</f>
        <v>ĐI-</v>
      </c>
      <c r="D34" s="13" t="str">
        <f>MID('GV'!D34,1,3)</f>
        <v>HO-</v>
      </c>
      <c r="E34" s="13" t="str">
        <f>MID('GV'!E34,1,3)</f>
        <v>TO-</v>
      </c>
      <c r="F34" s="13" t="str">
        <f>MID('GV'!F34,1,3)</f>
        <v>VA-</v>
      </c>
      <c r="G34" s="13" t="str">
        <f>MID('GV'!G34,1,3)</f>
        <v>VA-</v>
      </c>
      <c r="H34" s="13" t="str">
        <f>MID('GV'!H34,1,3)</f>
        <v>TO-</v>
      </c>
      <c r="I34" s="13" t="str">
        <f>MID('GV'!I34,1,3)</f>
        <v>VA-</v>
      </c>
      <c r="J34" s="13" t="str">
        <f>MID('GV'!J34,1,3)</f>
        <v>CN-</v>
      </c>
      <c r="K34" s="13" t="str">
        <f>MID('GV'!K34,1,3)</f>
        <v>HO-</v>
      </c>
      <c r="L34" s="13" t="str">
        <f>MID('GV'!L34,1,3)</f>
        <v>TO-</v>
      </c>
      <c r="M34" s="13" t="str">
        <f>MID('GV'!M34,1,3)</f>
        <v>HO-</v>
      </c>
      <c r="N34" s="13" t="str">
        <f>MID('GV'!N34,1,3)</f>
        <v>AV-</v>
      </c>
      <c r="O34" s="13" t="str">
        <f>MID('GV'!O34,1,3)</f>
        <v>AV-</v>
      </c>
      <c r="P34" s="13" t="str">
        <f>MID('GV'!P34,1,3)</f>
        <v>VA-</v>
      </c>
    </row>
    <row r="35" spans="1:16" ht="15" customHeight="1">
      <c r="A35" s="157"/>
      <c r="B35" s="12">
        <v>4</v>
      </c>
      <c r="C35" s="13" t="str">
        <f>MID('GV'!C35,1,3)</f>
        <v>CN-</v>
      </c>
      <c r="D35" s="13" t="str">
        <f>MID('GV'!D35,1,3)</f>
        <v>HO-</v>
      </c>
      <c r="E35" s="13" t="str">
        <f>MID('GV'!E35,1,3)</f>
        <v>TO-</v>
      </c>
      <c r="F35" s="13" t="str">
        <f>MID('GV'!F35,1,3)</f>
        <v>VA-</v>
      </c>
      <c r="G35" s="13" t="str">
        <f>MID('GV'!G35,1,3)</f>
        <v>VA-</v>
      </c>
      <c r="H35" s="13" t="str">
        <f>MID('GV'!H35,1,3)</f>
        <v>TO-</v>
      </c>
      <c r="I35" s="13" t="str">
        <f>MID('GV'!I35,1,3)</f>
        <v>VA-</v>
      </c>
      <c r="J35" s="13" t="str">
        <f>MID('GV'!J35,1,3)</f>
        <v>ĐI-</v>
      </c>
      <c r="K35" s="13" t="str">
        <f>MID('GV'!K35,1,3)</f>
        <v>HO-</v>
      </c>
      <c r="L35" s="13" t="str">
        <f>MID('GV'!L35,1,3)</f>
        <v>TO-</v>
      </c>
      <c r="M35" s="13" t="str">
        <f>MID('GV'!M35,1,3)</f>
        <v>HO-</v>
      </c>
      <c r="N35" s="13" t="str">
        <f>MID('GV'!N35,1,3)</f>
        <v>AV-</v>
      </c>
      <c r="O35" s="13" t="str">
        <f>MID('GV'!O35,1,3)</f>
        <v>AV-</v>
      </c>
      <c r="P35" s="13" t="str">
        <f>MID('GV'!P35,1,3)</f>
        <v>VA-</v>
      </c>
    </row>
    <row r="36" spans="1:16" ht="16.5" customHeight="1" thickBot="1">
      <c r="A36" s="158"/>
      <c r="B36" s="14">
        <v>5</v>
      </c>
      <c r="C36" s="39" t="str">
        <f>MID('GV'!C36,1,3)</f>
        <v>SH-</v>
      </c>
      <c r="D36" s="39" t="str">
        <f>MID('GV'!D36,1,3)</f>
        <v>SH-</v>
      </c>
      <c r="E36" s="39" t="str">
        <f>MID('GV'!E36,1,3)</f>
        <v>SH-</v>
      </c>
      <c r="F36" s="39" t="str">
        <f>MID('GV'!F36,1,3)</f>
        <v>SH-</v>
      </c>
      <c r="G36" s="39" t="str">
        <f>MID('GV'!G36,1,3)</f>
        <v>SH-</v>
      </c>
      <c r="H36" s="39" t="str">
        <f>MID('GV'!H36,1,3)</f>
        <v>SH-</v>
      </c>
      <c r="I36" s="39" t="str">
        <f>MID('GV'!I36,1,3)</f>
        <v>SH-</v>
      </c>
      <c r="J36" s="39" t="str">
        <f>MID('GV'!J36,1,3)</f>
        <v>SH-</v>
      </c>
      <c r="K36" s="39" t="str">
        <f>MID('GV'!K36,1,3)</f>
        <v>SH-</v>
      </c>
      <c r="L36" s="39" t="str">
        <f>MID('GV'!L36,1,3)</f>
        <v>SH-</v>
      </c>
      <c r="M36" s="39" t="str">
        <f>MID('GV'!M36,1,3)</f>
        <v>SH-</v>
      </c>
      <c r="N36" s="39" t="str">
        <f>MID('GV'!N36,1,3)</f>
        <v>SH-</v>
      </c>
      <c r="O36" s="39" t="str">
        <f>MID('GV'!O36,1,3)</f>
        <v>SH-</v>
      </c>
      <c r="P36" s="39" t="str">
        <f>MID('GV'!P36,1,3)</f>
        <v>SH-</v>
      </c>
    </row>
    <row r="37" spans="1:2" ht="3" customHeight="1" thickTop="1">
      <c r="A37" s="30"/>
      <c r="B37" s="31"/>
    </row>
    <row r="38" spans="1:16" ht="16.5" customHeight="1">
      <c r="A38" s="21" t="s">
        <v>33</v>
      </c>
      <c r="F38" s="180" t="s">
        <v>50</v>
      </c>
      <c r="G38" s="180"/>
      <c r="H38" s="180"/>
      <c r="I38" s="180"/>
      <c r="J38" s="180"/>
      <c r="K38" s="180"/>
      <c r="L38" s="180"/>
      <c r="M38" s="180"/>
      <c r="O38" s="22"/>
      <c r="P38" s="22"/>
    </row>
    <row r="39" spans="3:16" ht="18" customHeight="1">
      <c r="C39" s="23"/>
      <c r="D39" s="23"/>
      <c r="E39" s="22"/>
      <c r="F39" s="180"/>
      <c r="G39" s="180"/>
      <c r="H39" s="180"/>
      <c r="I39" s="180"/>
      <c r="J39" s="180"/>
      <c r="K39" s="180"/>
      <c r="L39" s="180"/>
      <c r="M39" s="180"/>
      <c r="O39" s="22"/>
      <c r="P39" s="22"/>
    </row>
    <row r="40" spans="2:16" ht="18.75">
      <c r="B40" s="24"/>
      <c r="C40" s="24"/>
      <c r="D40" s="24"/>
      <c r="F40" s="160" t="str">
        <f>F3</f>
        <v>Áp dụng từ ngày 11/8/2014</v>
      </c>
      <c r="G40" s="160"/>
      <c r="H40" s="160"/>
      <c r="I40" s="160"/>
      <c r="J40" s="160"/>
      <c r="K40" s="160"/>
      <c r="L40" s="160"/>
      <c r="M40" s="160"/>
      <c r="N40" s="4"/>
      <c r="O40" s="25"/>
      <c r="P40" s="25"/>
    </row>
    <row r="41" spans="1:14" ht="15" customHeight="1" thickBot="1">
      <c r="A41" s="34"/>
      <c r="B41" s="33"/>
      <c r="C41" s="33" t="s">
        <v>52</v>
      </c>
      <c r="D41" s="33"/>
      <c r="E41" s="33"/>
      <c r="F41" s="4"/>
      <c r="G41" s="4"/>
      <c r="H41" s="4"/>
      <c r="L41" s="4"/>
      <c r="M41" s="25"/>
      <c r="N41" s="4"/>
    </row>
    <row r="42" spans="1:19" s="29" customFormat="1" ht="18" customHeight="1" thickTop="1">
      <c r="A42" s="172" t="s">
        <v>0</v>
      </c>
      <c r="B42" s="154" t="s">
        <v>1</v>
      </c>
      <c r="C42" s="26" t="s">
        <v>2</v>
      </c>
      <c r="D42" s="26" t="s">
        <v>3</v>
      </c>
      <c r="E42" s="26" t="s">
        <v>4</v>
      </c>
      <c r="F42" s="26" t="s">
        <v>5</v>
      </c>
      <c r="G42" s="26" t="s">
        <v>6</v>
      </c>
      <c r="H42" s="26" t="s">
        <v>7</v>
      </c>
      <c r="I42" s="26" t="s">
        <v>136</v>
      </c>
      <c r="J42" s="26" t="s">
        <v>149</v>
      </c>
      <c r="K42" s="26" t="s">
        <v>35</v>
      </c>
      <c r="L42" s="26" t="s">
        <v>36</v>
      </c>
      <c r="M42" s="26" t="s">
        <v>37</v>
      </c>
      <c r="N42" s="26" t="s">
        <v>38</v>
      </c>
      <c r="O42" s="26" t="s">
        <v>39</v>
      </c>
      <c r="P42" s="40" t="s">
        <v>137</v>
      </c>
      <c r="Q42" s="2"/>
      <c r="R42" s="3"/>
      <c r="S42" s="27"/>
    </row>
    <row r="43" spans="1:19" s="29" customFormat="1" ht="18" customHeight="1" thickBot="1">
      <c r="A43" s="173"/>
      <c r="B43" s="155"/>
      <c r="C43" s="32" t="s">
        <v>8</v>
      </c>
      <c r="D43" s="32" t="s">
        <v>9</v>
      </c>
      <c r="E43" s="32" t="s">
        <v>10</v>
      </c>
      <c r="F43" s="32" t="s">
        <v>138</v>
      </c>
      <c r="G43" s="32" t="s">
        <v>11</v>
      </c>
      <c r="H43" s="32" t="s">
        <v>12</v>
      </c>
      <c r="I43" s="32" t="s">
        <v>13</v>
      </c>
      <c r="J43" s="32" t="s">
        <v>41</v>
      </c>
      <c r="K43" s="32" t="s">
        <v>139</v>
      </c>
      <c r="L43" s="32" t="s">
        <v>17</v>
      </c>
      <c r="M43" s="32" t="s">
        <v>40</v>
      </c>
      <c r="N43" s="32" t="s">
        <v>16</v>
      </c>
      <c r="O43" s="32" t="s">
        <v>15</v>
      </c>
      <c r="P43" s="41" t="s">
        <v>14</v>
      </c>
      <c r="Q43" s="2"/>
      <c r="R43" s="3"/>
      <c r="S43" s="27"/>
    </row>
    <row r="44" spans="1:18" ht="15" customHeight="1" thickTop="1">
      <c r="A44" s="177">
        <v>2</v>
      </c>
      <c r="B44" s="1">
        <v>1</v>
      </c>
      <c r="C44" s="16" t="str">
        <f>MID('GV'!C57,1,3)</f>
        <v>AV-</v>
      </c>
      <c r="D44" s="16" t="str">
        <f>MID('GV'!D57,1,3)</f>
        <v>HO-</v>
      </c>
      <c r="E44" s="16" t="str">
        <f>MID('GV'!E57,1,3)</f>
        <v>SU-</v>
      </c>
      <c r="F44" s="16" t="str">
        <f>MID('GV'!F57,1,3)</f>
        <v>VA-</v>
      </c>
      <c r="G44" s="16" t="str">
        <f>MID('GV'!G57,1,3)</f>
        <v>AV-</v>
      </c>
      <c r="H44" s="16" t="str">
        <f>MID('GV'!H57,1,3)</f>
        <v>NG-</v>
      </c>
      <c r="I44" s="16" t="str">
        <f>MID('GV'!I57,1,3)</f>
        <v>TO-</v>
      </c>
      <c r="J44" s="16" t="str">
        <f>MID('GV'!J57,1,3)</f>
        <v>VA-</v>
      </c>
      <c r="K44" s="16" t="str">
        <f>MID('GV'!K57,1,3)</f>
        <v>HO-</v>
      </c>
      <c r="L44" s="16" t="str">
        <f>MID('GV'!L57,1,3)</f>
        <v>TO-</v>
      </c>
      <c r="M44" s="16" t="str">
        <f>MID('GV'!M57,1,3)</f>
        <v>TO-</v>
      </c>
      <c r="N44" s="16" t="str">
        <f>MID('GV'!N57,1,3)</f>
        <v>TO-</v>
      </c>
      <c r="O44" s="16" t="str">
        <f>MID('GV'!O57,1,3)</f>
        <v>LY-</v>
      </c>
      <c r="P44" s="16" t="str">
        <f>MID('GV'!P57,1,3)</f>
        <v>VA-</v>
      </c>
      <c r="Q44" s="27"/>
      <c r="R44" s="28"/>
    </row>
    <row r="45" spans="1:18" ht="15" customHeight="1">
      <c r="A45" s="178"/>
      <c r="B45" s="6">
        <v>2</v>
      </c>
      <c r="C45" s="7" t="str">
        <f>MID('GV'!C58,1,3)</f>
        <v>AV-</v>
      </c>
      <c r="D45" s="7" t="str">
        <f>MID('GV'!D58,1,3)</f>
        <v>HO-</v>
      </c>
      <c r="E45" s="7" t="str">
        <f>MID('GV'!E58,1,3)</f>
        <v>SU-</v>
      </c>
      <c r="F45" s="7" t="str">
        <f>MID('GV'!F58,1,3)</f>
        <v>VA-</v>
      </c>
      <c r="G45" s="7" t="str">
        <f>MID('GV'!G58,1,3)</f>
        <v>AV-</v>
      </c>
      <c r="H45" s="7" t="str">
        <f>MID('GV'!H58,1,3)</f>
        <v>NG-</v>
      </c>
      <c r="I45" s="7" t="str">
        <f>MID('GV'!I58,1,3)</f>
        <v>TO-</v>
      </c>
      <c r="J45" s="7" t="str">
        <f>MID('GV'!J58,1,3)</f>
        <v>VA-</v>
      </c>
      <c r="K45" s="7" t="str">
        <f>MID('GV'!K58,1,3)</f>
        <v>LY-</v>
      </c>
      <c r="L45" s="7" t="str">
        <f>MID('GV'!L58,1,3)</f>
        <v>TO-</v>
      </c>
      <c r="M45" s="7" t="str">
        <f>MID('GV'!M58,1,3)</f>
        <v>TO-</v>
      </c>
      <c r="N45" s="7" t="str">
        <f>MID('GV'!N58,1,3)</f>
        <v>TO-</v>
      </c>
      <c r="O45" s="7" t="str">
        <f>MID('GV'!O58,1,3)</f>
        <v>LY-</v>
      </c>
      <c r="P45" s="7" t="str">
        <f>MID('GV'!P58,1,3)</f>
        <v>VA-</v>
      </c>
      <c r="Q45" s="27"/>
      <c r="R45" s="28"/>
    </row>
    <row r="46" spans="1:16" ht="15" customHeight="1">
      <c r="A46" s="178"/>
      <c r="B46" s="6">
        <v>3</v>
      </c>
      <c r="C46" s="7" t="str">
        <f>MID('GV'!C59,1,3)</f>
        <v>HO-</v>
      </c>
      <c r="D46" s="7" t="str">
        <f>MID('GV'!D59,1,3)</f>
        <v>TO-</v>
      </c>
      <c r="E46" s="7" t="str">
        <f>MID('GV'!E59,1,3)</f>
        <v>TD-</v>
      </c>
      <c r="F46" s="7" t="str">
        <f>MID('GV'!F59,1,3)</f>
        <v>TD-</v>
      </c>
      <c r="G46" s="7" t="str">
        <f>MID('GV'!G59,1,3)</f>
        <v>TO-</v>
      </c>
      <c r="H46" s="7" t="str">
        <f>MID('GV'!H59,1,3)</f>
        <v>TO-</v>
      </c>
      <c r="I46" s="7" t="str">
        <f>MID('GV'!I59,1,3)</f>
        <v>NG-</v>
      </c>
      <c r="J46" s="7" t="str">
        <f>MID('GV'!J59,1,3)</f>
        <v>AV-</v>
      </c>
      <c r="K46" s="7">
        <f>MID('GV'!K59,1,3)</f>
      </c>
      <c r="L46" s="7" t="str">
        <f>MID('GV'!L59,1,3)</f>
        <v>HO-</v>
      </c>
      <c r="M46" s="7" t="str">
        <f>MID('GV'!M59,1,3)</f>
        <v>LY-</v>
      </c>
      <c r="N46" s="7" t="str">
        <f>MID('GV'!N59,1,3)</f>
        <v>LY-</v>
      </c>
      <c r="O46" s="7" t="str">
        <f>MID('GV'!O59,1,3)</f>
        <v>TD-</v>
      </c>
      <c r="P46" s="7" t="str">
        <f>MID('GV'!P59,1,3)</f>
        <v>TD-</v>
      </c>
    </row>
    <row r="47" spans="1:16" ht="15" customHeight="1">
      <c r="A47" s="178"/>
      <c r="B47" s="6">
        <v>4</v>
      </c>
      <c r="C47" s="7" t="str">
        <f>MID('GV'!C60,1,3)</f>
        <v>HO-</v>
      </c>
      <c r="D47" s="7" t="str">
        <f>MID('GV'!D60,1,3)</f>
        <v>TO-</v>
      </c>
      <c r="E47" s="7" t="str">
        <f>MID('GV'!E60,1,3)</f>
        <v>TD-</v>
      </c>
      <c r="F47" s="7" t="str">
        <f>MID('GV'!F60,1,3)</f>
        <v>TD-</v>
      </c>
      <c r="G47" s="7" t="str">
        <f>MID('GV'!G60,1,3)</f>
        <v>TO-</v>
      </c>
      <c r="H47" s="7" t="str">
        <f>MID('GV'!H60,1,3)</f>
        <v>TO-</v>
      </c>
      <c r="I47" s="7" t="str">
        <f>MID('GV'!I60,1,3)</f>
        <v>NG-</v>
      </c>
      <c r="J47" s="7" t="str">
        <f>MID('GV'!J60,1,3)</f>
        <v>AV-</v>
      </c>
      <c r="K47" s="7">
        <f>MID('GV'!K60,1,3)</f>
      </c>
      <c r="L47" s="7" t="str">
        <f>MID('GV'!L60,1,3)</f>
        <v>HO-</v>
      </c>
      <c r="M47" s="7" t="str">
        <f>MID('GV'!M60,1,3)</f>
        <v>LY-</v>
      </c>
      <c r="N47" s="7" t="str">
        <f>MID('GV'!N60,1,3)</f>
        <v>LY-</v>
      </c>
      <c r="O47" s="7" t="str">
        <f>MID('GV'!O60,1,3)</f>
        <v>TD-</v>
      </c>
      <c r="P47" s="7" t="str">
        <f>MID('GV'!P60,1,3)</f>
        <v>TD-</v>
      </c>
    </row>
    <row r="48" spans="1:16" ht="15" customHeight="1" thickBot="1">
      <c r="A48" s="179"/>
      <c r="B48" s="8">
        <v>5</v>
      </c>
      <c r="C48" s="9">
        <f>MID('GV'!C61,1,3)</f>
      </c>
      <c r="D48" s="9">
        <f>MID('GV'!D61,1,3)</f>
      </c>
      <c r="E48" s="9">
        <f>MID('GV'!E61,1,3)</f>
      </c>
      <c r="F48" s="9">
        <f>MID('GV'!F61,1,3)</f>
      </c>
      <c r="G48" s="9">
        <f>MID('GV'!G61,1,3)</f>
      </c>
      <c r="H48" s="9">
        <f>MID('GV'!H61,1,3)</f>
      </c>
      <c r="I48" s="9">
        <f>MID('GV'!I61,1,3)</f>
      </c>
      <c r="J48" s="9">
        <f>MID('GV'!J61,1,3)</f>
      </c>
      <c r="K48" s="9">
        <f>MID('GV'!K61,1,3)</f>
      </c>
      <c r="L48" s="9">
        <f>MID('GV'!L61,1,3)</f>
      </c>
      <c r="M48" s="9">
        <f>MID('GV'!M61,1,3)</f>
      </c>
      <c r="N48" s="9">
        <f>MID('GV'!N61,1,3)</f>
      </c>
      <c r="O48" s="9">
        <f>MID('GV'!O61,1,3)</f>
      </c>
      <c r="P48" s="9">
        <f>MID('GV'!P61,1,3)</f>
      </c>
    </row>
    <row r="49" spans="1:16" ht="15" customHeight="1" thickTop="1">
      <c r="A49" s="156">
        <v>3</v>
      </c>
      <c r="B49" s="10">
        <v>1</v>
      </c>
      <c r="C49" s="11" t="str">
        <f>MID('GV'!C62,1,3)</f>
        <v>TO-</v>
      </c>
      <c r="D49" s="11" t="str">
        <f>MID('GV'!D62,1,3)</f>
        <v>AV-</v>
      </c>
      <c r="E49" s="11" t="str">
        <f>MID('GV'!E62,1,3)</f>
        <v>VA-</v>
      </c>
      <c r="F49" s="11" t="str">
        <f>MID('GV'!F62,1,3)</f>
        <v>AV-</v>
      </c>
      <c r="G49" s="11" t="str">
        <f>MID('GV'!G62,1,3)</f>
        <v>LY-</v>
      </c>
      <c r="H49" s="11" t="str">
        <f>MID('GV'!H62,1,3)</f>
        <v>LY-</v>
      </c>
      <c r="I49" s="11" t="str">
        <f>MID('GV'!I62,1,3)</f>
        <v>VA-</v>
      </c>
      <c r="J49" s="11" t="str">
        <f>MID('GV'!J62,1,3)</f>
        <v>TO-</v>
      </c>
      <c r="K49" s="11" t="str">
        <f>MID('GV'!K62,1,3)</f>
        <v>TO-</v>
      </c>
      <c r="L49" s="11" t="str">
        <f>MID('GV'!L62,1,3)</f>
        <v>LY-</v>
      </c>
      <c r="M49" s="11" t="str">
        <f>MID('GV'!M62,1,3)</f>
        <v>HO-</v>
      </c>
      <c r="N49" s="11">
        <f>MID('GV'!N62,1,3)</f>
      </c>
      <c r="O49" s="11" t="str">
        <f>MID('GV'!O62,1,3)</f>
        <v>TO-</v>
      </c>
      <c r="P49" s="11" t="str">
        <f>MID('GV'!P62,1,3)</f>
        <v>AV-</v>
      </c>
    </row>
    <row r="50" spans="1:16" ht="15" customHeight="1">
      <c r="A50" s="157"/>
      <c r="B50" s="12">
        <v>2</v>
      </c>
      <c r="C50" s="13" t="str">
        <f>MID('GV'!C63,1,3)</f>
        <v>TO-</v>
      </c>
      <c r="D50" s="13" t="str">
        <f>MID('GV'!D63,1,3)</f>
        <v>AV-</v>
      </c>
      <c r="E50" s="13" t="str">
        <f>MID('GV'!E63,1,3)</f>
        <v>VA-</v>
      </c>
      <c r="F50" s="13" t="str">
        <f>MID('GV'!F63,1,3)</f>
        <v>AV-</v>
      </c>
      <c r="G50" s="13" t="str">
        <f>MID('GV'!G63,1,3)</f>
        <v>LY-</v>
      </c>
      <c r="H50" s="13" t="str">
        <f>MID('GV'!H63,1,3)</f>
        <v>LY-</v>
      </c>
      <c r="I50" s="13" t="str">
        <f>MID('GV'!I63,1,3)</f>
        <v>VA-</v>
      </c>
      <c r="J50" s="13" t="str">
        <f>MID('GV'!J63,1,3)</f>
        <v>TO-</v>
      </c>
      <c r="K50" s="13" t="str">
        <f>MID('GV'!K63,1,3)</f>
        <v>TO-</v>
      </c>
      <c r="L50" s="13" t="str">
        <f>MID('GV'!L63,1,3)</f>
        <v>LY-</v>
      </c>
      <c r="M50" s="13" t="str">
        <f>MID('GV'!M63,1,3)</f>
        <v>HO-</v>
      </c>
      <c r="N50" s="13">
        <f>MID('GV'!N63,1,3)</f>
      </c>
      <c r="O50" s="13" t="str">
        <f>MID('GV'!O63,1,3)</f>
        <v>TO-</v>
      </c>
      <c r="P50" s="13" t="str">
        <f>MID('GV'!P63,1,3)</f>
        <v>AV-</v>
      </c>
    </row>
    <row r="51" spans="1:16" ht="15" customHeight="1">
      <c r="A51" s="157"/>
      <c r="B51" s="12">
        <v>3</v>
      </c>
      <c r="C51" s="13" t="str">
        <f>MID('GV'!C64,1,3)</f>
        <v>LY-</v>
      </c>
      <c r="D51" s="13" t="str">
        <f>MID('GV'!D64,1,3)</f>
        <v>LY-</v>
      </c>
      <c r="E51" s="13" t="str">
        <f>MID('GV'!E64,1,3)</f>
        <v>AV-</v>
      </c>
      <c r="F51" s="13" t="str">
        <f>MID('GV'!F64,1,3)</f>
        <v>TO-</v>
      </c>
      <c r="G51" s="13" t="str">
        <f>MID('GV'!G64,1,3)</f>
        <v>HO-</v>
      </c>
      <c r="H51" s="13" t="str">
        <f>MID('GV'!H64,1,3)</f>
        <v>TD-</v>
      </c>
      <c r="I51" s="13" t="str">
        <f>MID('GV'!I64,1,3)</f>
        <v>TD-</v>
      </c>
      <c r="J51" s="13" t="str">
        <f>MID('GV'!J64,1,3)</f>
        <v>NG-</v>
      </c>
      <c r="K51" s="13" t="str">
        <f>MID('GV'!K64,1,3)</f>
        <v>LY-</v>
      </c>
      <c r="L51" s="13" t="str">
        <f>MID('GV'!L64,1,3)</f>
        <v>TO-</v>
      </c>
      <c r="M51" s="13">
        <f>MID('GV'!M64,1,3)</f>
      </c>
      <c r="N51" s="13" t="str">
        <f>MID('GV'!N64,1,3)</f>
        <v>AV-</v>
      </c>
      <c r="O51" s="13" t="str">
        <f>MID('GV'!O64,1,3)</f>
        <v>AV-</v>
      </c>
      <c r="P51" s="13" t="str">
        <f>MID('GV'!P64,1,3)</f>
        <v>TO-</v>
      </c>
    </row>
    <row r="52" spans="1:16" ht="15" customHeight="1">
      <c r="A52" s="157"/>
      <c r="B52" s="12">
        <v>4</v>
      </c>
      <c r="C52" s="13" t="str">
        <f>MID('GV'!C65,1,3)</f>
        <v>HO-</v>
      </c>
      <c r="D52" s="13" t="str">
        <f>MID('GV'!D65,1,3)</f>
        <v>HO-</v>
      </c>
      <c r="E52" s="13" t="str">
        <f>MID('GV'!E65,1,3)</f>
        <v>TO-</v>
      </c>
      <c r="F52" s="13" t="str">
        <f>MID('GV'!F65,1,3)</f>
        <v>TO-</v>
      </c>
      <c r="G52" s="13" t="str">
        <f>MID('GV'!G65,1,3)</f>
        <v>AV-</v>
      </c>
      <c r="H52" s="13" t="str">
        <f>MID('GV'!H65,1,3)</f>
        <v>TD-</v>
      </c>
      <c r="I52" s="13" t="str">
        <f>MID('GV'!I65,1,3)</f>
        <v>TD-</v>
      </c>
      <c r="J52" s="13" t="str">
        <f>MID('GV'!J65,1,3)</f>
        <v>NG-</v>
      </c>
      <c r="K52" s="13" t="str">
        <f>MID('GV'!K65,1,3)</f>
        <v>LY-</v>
      </c>
      <c r="L52" s="13" t="str">
        <f>MID('GV'!L65,1,3)</f>
        <v>TO-</v>
      </c>
      <c r="M52" s="13">
        <f>MID('GV'!M65,1,3)</f>
      </c>
      <c r="N52" s="13" t="str">
        <f>MID('GV'!N65,1,3)</f>
        <v>AV-</v>
      </c>
      <c r="O52" s="13" t="str">
        <f>MID('GV'!O65,1,3)</f>
        <v>AV-</v>
      </c>
      <c r="P52" s="13" t="str">
        <f>MID('GV'!P65,1,3)</f>
        <v>TO-</v>
      </c>
    </row>
    <row r="53" spans="1:16" ht="15" customHeight="1" thickBot="1">
      <c r="A53" s="158"/>
      <c r="B53" s="14">
        <v>5</v>
      </c>
      <c r="C53" s="15">
        <f>MID('GV'!C66,1,3)</f>
      </c>
      <c r="D53" s="15">
        <f>MID('GV'!D66,1,3)</f>
      </c>
      <c r="E53" s="15">
        <f>MID('GV'!E66,1,3)</f>
      </c>
      <c r="F53" s="15">
        <f>MID('GV'!F66,1,3)</f>
      </c>
      <c r="G53" s="15">
        <f>MID('GV'!G66,1,3)</f>
      </c>
      <c r="H53" s="15">
        <f>MID('GV'!H66,1,3)</f>
      </c>
      <c r="I53" s="15">
        <f>MID('GV'!I66,1,3)</f>
      </c>
      <c r="J53" s="15">
        <f>MID('GV'!J66,1,3)</f>
      </c>
      <c r="K53" s="15">
        <f>MID('GV'!K66,1,3)</f>
      </c>
      <c r="L53" s="15">
        <f>MID('GV'!L66,1,3)</f>
      </c>
      <c r="M53" s="15">
        <f>MID('GV'!M66,1,3)</f>
      </c>
      <c r="N53" s="15">
        <f>MID('GV'!N66,1,3)</f>
      </c>
      <c r="O53" s="15">
        <f>MID('GV'!O66,1,3)</f>
      </c>
      <c r="P53" s="15">
        <f>MID('GV'!P66,1,3)</f>
      </c>
    </row>
    <row r="54" spans="1:16" ht="15" customHeight="1" thickTop="1">
      <c r="A54" s="177">
        <v>4</v>
      </c>
      <c r="B54" s="1">
        <v>1</v>
      </c>
      <c r="C54" s="17">
        <f>MID('GV'!C67,1,3)</f>
      </c>
      <c r="D54" s="17">
        <f>MID('GV'!D67,1,3)</f>
      </c>
      <c r="E54" s="17">
        <f>MID('GV'!E67,1,3)</f>
      </c>
      <c r="F54" s="17">
        <f>MID('GV'!F67,1,3)</f>
      </c>
      <c r="G54" s="17">
        <f>MID('GV'!G67,1,3)</f>
      </c>
      <c r="H54" s="17">
        <f>MID('GV'!H67,1,3)</f>
      </c>
      <c r="I54" s="17">
        <f>MID('GV'!I67,1,3)</f>
      </c>
      <c r="J54" s="17">
        <f>MID('GV'!J67,1,3)</f>
      </c>
      <c r="K54" s="17">
        <f>MID('GV'!K67,1,3)</f>
      </c>
      <c r="L54" s="17">
        <f>MID('GV'!L67,1,3)</f>
      </c>
      <c r="M54" s="17">
        <f>MID('GV'!M67,1,3)</f>
      </c>
      <c r="N54" s="17">
        <f>MID('GV'!N67,1,3)</f>
      </c>
      <c r="O54" s="17">
        <f>MID('GV'!O67,1,3)</f>
      </c>
      <c r="P54" s="17">
        <f>MID('GV'!P67,1,3)</f>
      </c>
    </row>
    <row r="55" spans="1:16" ht="15" customHeight="1">
      <c r="A55" s="178"/>
      <c r="B55" s="6">
        <v>2</v>
      </c>
      <c r="C55" s="7">
        <f>MID('GV'!C68,1,3)</f>
      </c>
      <c r="D55" s="7">
        <f>MID('GV'!D68,1,3)</f>
      </c>
      <c r="E55" s="7">
        <f>MID('GV'!E68,1,3)</f>
      </c>
      <c r="F55" s="7">
        <f>MID('GV'!F68,1,3)</f>
      </c>
      <c r="G55" s="7">
        <f>MID('GV'!G68,1,3)</f>
      </c>
      <c r="H55" s="7">
        <f>MID('GV'!H68,1,3)</f>
      </c>
      <c r="I55" s="7">
        <f>MID('GV'!I68,1,3)</f>
      </c>
      <c r="J55" s="7">
        <f>MID('GV'!J68,1,3)</f>
      </c>
      <c r="K55" s="7">
        <f>MID('GV'!K68,1,3)</f>
      </c>
      <c r="L55" s="7">
        <f>MID('GV'!L68,1,3)</f>
      </c>
      <c r="M55" s="7">
        <f>MID('GV'!M68,1,3)</f>
      </c>
      <c r="N55" s="7">
        <f>MID('GV'!N68,1,3)</f>
      </c>
      <c r="O55" s="7">
        <f>MID('GV'!O68,1,3)</f>
      </c>
      <c r="P55" s="7">
        <f>MID('GV'!P68,1,3)</f>
      </c>
    </row>
    <row r="56" spans="1:16" ht="15" customHeight="1">
      <c r="A56" s="178"/>
      <c r="B56" s="6">
        <v>3</v>
      </c>
      <c r="C56" s="7">
        <f>MID('GV'!C69,1,3)</f>
      </c>
      <c r="D56" s="7">
        <f>MID('GV'!D69,1,3)</f>
      </c>
      <c r="E56" s="7">
        <f>MID('GV'!E69,1,3)</f>
      </c>
      <c r="F56" s="7">
        <f>MID('GV'!F69,1,3)</f>
      </c>
      <c r="G56" s="7">
        <f>MID('GV'!G69,1,3)</f>
      </c>
      <c r="H56" s="7">
        <f>MID('GV'!H69,1,3)</f>
      </c>
      <c r="I56" s="7">
        <f>MID('GV'!I69,1,3)</f>
      </c>
      <c r="J56" s="7">
        <f>MID('GV'!J69,1,3)</f>
      </c>
      <c r="K56" s="7">
        <f>MID('GV'!K69,1,3)</f>
      </c>
      <c r="L56" s="7">
        <f>MID('GV'!L69,1,3)</f>
      </c>
      <c r="M56" s="7">
        <f>MID('GV'!M69,1,3)</f>
      </c>
      <c r="N56" s="7">
        <f>MID('GV'!N69,1,3)</f>
      </c>
      <c r="O56" s="7">
        <f>MID('GV'!O69,1,3)</f>
      </c>
      <c r="P56" s="7">
        <f>MID('GV'!P69,1,3)</f>
      </c>
    </row>
    <row r="57" spans="1:16" ht="15" customHeight="1">
      <c r="A57" s="178"/>
      <c r="B57" s="6">
        <v>4</v>
      </c>
      <c r="C57" s="7">
        <f>MID('GV'!C70,1,3)</f>
      </c>
      <c r="D57" s="7">
        <f>MID('GV'!D70,1,3)</f>
      </c>
      <c r="E57" s="7">
        <f>MID('GV'!E70,1,3)</f>
      </c>
      <c r="F57" s="7">
        <f>MID('GV'!F70,1,3)</f>
      </c>
      <c r="G57" s="7">
        <f>MID('GV'!G70,1,3)</f>
      </c>
      <c r="H57" s="7">
        <f>MID('GV'!H70,1,3)</f>
      </c>
      <c r="I57" s="7">
        <f>MID('GV'!I70,1,3)</f>
      </c>
      <c r="J57" s="7">
        <f>MID('GV'!J70,1,3)</f>
      </c>
      <c r="K57" s="7">
        <f>MID('GV'!K70,1,3)</f>
      </c>
      <c r="L57" s="7">
        <f>MID('GV'!L70,1,3)</f>
      </c>
      <c r="M57" s="7">
        <f>MID('GV'!M70,1,3)</f>
      </c>
      <c r="N57" s="7">
        <f>MID('GV'!N70,1,3)</f>
      </c>
      <c r="O57" s="7">
        <f>MID('GV'!O70,1,3)</f>
      </c>
      <c r="P57" s="7">
        <f>MID('GV'!P70,1,3)</f>
      </c>
    </row>
    <row r="58" spans="1:16" ht="15" customHeight="1" thickBot="1">
      <c r="A58" s="179"/>
      <c r="B58" s="8">
        <v>5</v>
      </c>
      <c r="C58" s="35">
        <f>MID('GV'!C71,1,3)</f>
      </c>
      <c r="D58" s="35">
        <f>MID('GV'!D71,1,3)</f>
      </c>
      <c r="E58" s="35">
        <f>MID('GV'!E71,1,3)</f>
      </c>
      <c r="F58" s="35">
        <f>MID('GV'!F71,1,3)</f>
      </c>
      <c r="G58" s="35">
        <f>MID('GV'!G71,1,3)</f>
      </c>
      <c r="H58" s="35">
        <f>MID('GV'!H71,1,3)</f>
      </c>
      <c r="I58" s="35">
        <f>MID('GV'!I71,1,3)</f>
      </c>
      <c r="J58" s="35">
        <f>MID('GV'!J71,1,3)</f>
      </c>
      <c r="K58" s="35">
        <f>MID('GV'!K71,1,3)</f>
      </c>
      <c r="L58" s="35">
        <f>MID('GV'!L71,1,3)</f>
      </c>
      <c r="M58" s="35">
        <f>MID('GV'!M71,1,3)</f>
      </c>
      <c r="N58" s="35">
        <f>MID('GV'!N71,1,3)</f>
      </c>
      <c r="O58" s="35">
        <f>MID('GV'!O71,1,3)</f>
      </c>
      <c r="P58" s="35">
        <f>MID('GV'!P71,1,3)</f>
      </c>
    </row>
    <row r="59" spans="1:16" ht="15" customHeight="1" thickTop="1">
      <c r="A59" s="156">
        <v>5</v>
      </c>
      <c r="B59" s="10">
        <v>1</v>
      </c>
      <c r="C59" s="11" t="str">
        <f>MID('GV'!C72,1,3)</f>
        <v>TO-</v>
      </c>
      <c r="D59" s="11" t="str">
        <f>MID('GV'!D72,1,3)</f>
        <v>TO-</v>
      </c>
      <c r="E59" s="11" t="str">
        <f>MID('GV'!E72,1,3)</f>
        <v>ĐI-</v>
      </c>
      <c r="F59" s="11" t="str">
        <f>MID('GV'!F72,1,3)</f>
        <v>ĐI-</v>
      </c>
      <c r="G59" s="11" t="str">
        <f>MID('GV'!G72,1,3)</f>
        <v>HO-</v>
      </c>
      <c r="H59" s="11" t="str">
        <f>MID('GV'!H72,1,3)</f>
        <v>VA-</v>
      </c>
      <c r="I59" s="11" t="str">
        <f>MID('GV'!I72,1,3)</f>
        <v>AV-</v>
      </c>
      <c r="J59" s="11" t="str">
        <f>MID('GV'!J72,1,3)</f>
        <v>TO-</v>
      </c>
      <c r="K59" s="11" t="str">
        <f>MID('GV'!K72,1,3)</f>
        <v>HO-</v>
      </c>
      <c r="L59" s="11">
        <f>MID('GV'!L72,1,3)</f>
      </c>
      <c r="M59" s="11" t="str">
        <f>MID('GV'!M72,1,3)</f>
        <v>AV-</v>
      </c>
      <c r="N59" s="11" t="str">
        <f>MID('GV'!N72,1,3)</f>
        <v>HO-</v>
      </c>
      <c r="O59" s="11" t="str">
        <f>MID('GV'!O72,1,3)</f>
        <v>TO-</v>
      </c>
      <c r="P59" s="11">
        <f>MID('GV'!P72,1,3)</f>
      </c>
    </row>
    <row r="60" spans="1:16" ht="15" customHeight="1">
      <c r="A60" s="157"/>
      <c r="B60" s="12">
        <v>2</v>
      </c>
      <c r="C60" s="13" t="str">
        <f>MID('GV'!C73,1,3)</f>
        <v>TO-</v>
      </c>
      <c r="D60" s="13" t="str">
        <f>MID('GV'!D73,1,3)</f>
        <v>TO-</v>
      </c>
      <c r="E60" s="13" t="str">
        <f>MID('GV'!E73,1,3)</f>
        <v>ĐI-</v>
      </c>
      <c r="F60" s="13" t="str">
        <f>MID('GV'!F73,1,3)</f>
        <v>ĐI-</v>
      </c>
      <c r="G60" s="13" t="str">
        <f>MID('GV'!G73,1,3)</f>
        <v>HO-</v>
      </c>
      <c r="H60" s="13" t="str">
        <f>MID('GV'!H73,1,3)</f>
        <v>VA-</v>
      </c>
      <c r="I60" s="13" t="str">
        <f>MID('GV'!I73,1,3)</f>
        <v>AV-</v>
      </c>
      <c r="J60" s="13" t="str">
        <f>MID('GV'!J73,1,3)</f>
        <v>TO-</v>
      </c>
      <c r="K60" s="13" t="str">
        <f>MID('GV'!K73,1,3)</f>
        <v>HO-</v>
      </c>
      <c r="L60" s="13">
        <f>MID('GV'!L73,1,3)</f>
      </c>
      <c r="M60" s="13" t="str">
        <f>MID('GV'!M73,1,3)</f>
        <v>AV-</v>
      </c>
      <c r="N60" s="13" t="str">
        <f>MID('GV'!N73,1,3)</f>
        <v>HO-</v>
      </c>
      <c r="O60" s="13" t="str">
        <f>MID('GV'!O73,1,3)</f>
        <v>TO-</v>
      </c>
      <c r="P60" s="13">
        <f>MID('GV'!P73,1,3)</f>
      </c>
    </row>
    <row r="61" spans="1:16" ht="15" customHeight="1">
      <c r="A61" s="157"/>
      <c r="B61" s="12">
        <v>3</v>
      </c>
      <c r="C61" s="13" t="str">
        <f>MID('GV'!C74,1,3)</f>
        <v>TD-</v>
      </c>
      <c r="D61" s="13" t="str">
        <f>MID('GV'!D74,1,3)</f>
        <v>TD-</v>
      </c>
      <c r="E61" s="13" t="str">
        <f>MID('GV'!E74,1,3)</f>
        <v>VA-</v>
      </c>
      <c r="F61" s="13" t="str">
        <f>MID('GV'!F74,1,3)</f>
        <v>TO-</v>
      </c>
      <c r="G61" s="13" t="str">
        <f>MID('GV'!G74,1,3)</f>
        <v>LY-</v>
      </c>
      <c r="H61" s="13" t="str">
        <f>MID('GV'!H74,1,3)</f>
        <v>AV-</v>
      </c>
      <c r="I61" s="13" t="str">
        <f>MID('GV'!I74,1,3)</f>
        <v>HO-</v>
      </c>
      <c r="J61" s="13" t="str">
        <f>MID('GV'!J74,1,3)</f>
        <v>AV-</v>
      </c>
      <c r="K61" s="13" t="str">
        <f>MID('GV'!K74,1,3)</f>
        <v>TD-</v>
      </c>
      <c r="L61" s="13" t="str">
        <f>MID('GV'!L74,1,3)</f>
        <v>TD-</v>
      </c>
      <c r="M61" s="13" t="str">
        <f>MID('GV'!M74,1,3)</f>
        <v>TO-</v>
      </c>
      <c r="N61" s="13" t="str">
        <f>MID('GV'!N74,1,3)</f>
        <v>TO-</v>
      </c>
      <c r="O61" s="13" t="str">
        <f>MID('GV'!O74,1,3)</f>
        <v>HO-</v>
      </c>
      <c r="P61" s="13" t="str">
        <f>MID('GV'!P74,1,3)</f>
        <v>HO-</v>
      </c>
    </row>
    <row r="62" spans="1:16" ht="15" customHeight="1">
      <c r="A62" s="157"/>
      <c r="B62" s="12">
        <v>4</v>
      </c>
      <c r="C62" s="13" t="str">
        <f>MID('GV'!C75,1,3)</f>
        <v>TD-</v>
      </c>
      <c r="D62" s="13" t="str">
        <f>MID('GV'!D75,1,3)</f>
        <v>TD-</v>
      </c>
      <c r="E62" s="13" t="str">
        <f>MID('GV'!E75,1,3)</f>
        <v>VA-</v>
      </c>
      <c r="F62" s="13" t="str">
        <f>MID('GV'!F75,1,3)</f>
        <v>AV-</v>
      </c>
      <c r="G62" s="13" t="str">
        <f>MID('GV'!G75,1,3)</f>
        <v>TO-</v>
      </c>
      <c r="H62" s="13" t="str">
        <f>MID('GV'!H75,1,3)</f>
        <v>AV-</v>
      </c>
      <c r="I62" s="13" t="str">
        <f>MID('GV'!I75,1,3)</f>
        <v>HO-</v>
      </c>
      <c r="J62" s="13" t="str">
        <f>MID('GV'!J75,1,3)</f>
        <v>AV-</v>
      </c>
      <c r="K62" s="13" t="str">
        <f>MID('GV'!K75,1,3)</f>
        <v>TD-</v>
      </c>
      <c r="L62" s="13" t="str">
        <f>MID('GV'!L75,1,3)</f>
        <v>TD-</v>
      </c>
      <c r="M62" s="13" t="str">
        <f>MID('GV'!M75,1,3)</f>
        <v>TO-</v>
      </c>
      <c r="N62" s="13" t="str">
        <f>MID('GV'!N75,1,3)</f>
        <v>TO-</v>
      </c>
      <c r="O62" s="13" t="str">
        <f>MID('GV'!O75,1,3)</f>
        <v>HO-</v>
      </c>
      <c r="P62" s="13" t="str">
        <f>MID('GV'!P75,1,3)</f>
        <v>HO-</v>
      </c>
    </row>
    <row r="63" spans="1:16" ht="15" customHeight="1" thickBot="1">
      <c r="A63" s="158"/>
      <c r="B63" s="14">
        <v>5</v>
      </c>
      <c r="C63" s="15">
        <f>MID('GV'!C76,1,3)</f>
      </c>
      <c r="D63" s="15">
        <f>MID('GV'!D76,1,3)</f>
      </c>
      <c r="E63" s="15">
        <f>MID('GV'!E76,1,3)</f>
      </c>
      <c r="F63" s="15">
        <f>MID('GV'!F76,1,3)</f>
      </c>
      <c r="G63" s="15">
        <f>MID('GV'!G76,1,3)</f>
      </c>
      <c r="H63" s="15">
        <f>MID('GV'!H76,1,3)</f>
      </c>
      <c r="I63" s="15">
        <f>MID('GV'!I76,1,3)</f>
      </c>
      <c r="J63" s="15">
        <f>MID('GV'!J76,1,3)</f>
      </c>
      <c r="K63" s="15">
        <f>MID('GV'!K76,1,3)</f>
      </c>
      <c r="L63" s="15">
        <f>MID('GV'!L76,1,3)</f>
      </c>
      <c r="M63" s="15">
        <f>MID('GV'!M76,1,3)</f>
      </c>
      <c r="N63" s="15">
        <f>MID('GV'!N76,1,3)</f>
      </c>
      <c r="O63" s="15">
        <f>MID('GV'!O76,1,3)</f>
      </c>
      <c r="P63" s="15">
        <f>MID('GV'!P76,1,3)</f>
      </c>
    </row>
    <row r="64" spans="1:16" ht="15" customHeight="1" thickTop="1">
      <c r="A64" s="174">
        <v>6</v>
      </c>
      <c r="B64" s="18">
        <v>1</v>
      </c>
      <c r="C64" s="36" t="str">
        <f>MID('GV'!C77,1,3)</f>
        <v>LY-</v>
      </c>
      <c r="D64" s="36" t="str">
        <f>MID('GV'!D77,1,3)</f>
        <v>LY-</v>
      </c>
      <c r="E64" s="36" t="str">
        <f>MID('GV'!E77,1,3)</f>
        <v>TO-</v>
      </c>
      <c r="F64" s="36" t="str">
        <f>MID('GV'!F77,1,3)</f>
        <v>VA-</v>
      </c>
      <c r="G64" s="36" t="str">
        <f>MID('GV'!G77,1,3)</f>
        <v>NG-</v>
      </c>
      <c r="H64" s="36" t="str">
        <f>MID('GV'!H77,1,3)</f>
        <v>AV-</v>
      </c>
      <c r="I64" s="36" t="str">
        <f>MID('GV'!I77,1,3)</f>
        <v>AV-</v>
      </c>
      <c r="J64" s="36" t="str">
        <f>MID('GV'!J77,1,3)</f>
        <v>VA-</v>
      </c>
      <c r="K64" s="36" t="str">
        <f>MID('GV'!K77,1,3)</f>
        <v>TO-</v>
      </c>
      <c r="L64" s="36" t="str">
        <f>MID('GV'!L77,1,3)</f>
        <v>AV-</v>
      </c>
      <c r="M64" s="36" t="str">
        <f>MID('GV'!M77,1,3)</f>
        <v>VA-</v>
      </c>
      <c r="N64" s="36" t="str">
        <f>MID('GV'!N77,1,3)</f>
        <v>VA-</v>
      </c>
      <c r="O64" s="36">
        <f>MID('GV'!O77,1,3)</f>
      </c>
      <c r="P64" s="36" t="str">
        <f>MID('GV'!P77,1,3)</f>
        <v>LY-</v>
      </c>
    </row>
    <row r="65" spans="1:16" ht="15" customHeight="1">
      <c r="A65" s="175"/>
      <c r="B65" s="19">
        <v>2</v>
      </c>
      <c r="C65" s="37" t="str">
        <f>MID('GV'!C78,1,3)</f>
        <v>LY-</v>
      </c>
      <c r="D65" s="37" t="str">
        <f>MID('GV'!D78,1,3)</f>
        <v>LY-</v>
      </c>
      <c r="E65" s="37" t="str">
        <f>MID('GV'!E78,1,3)</f>
        <v>TO-</v>
      </c>
      <c r="F65" s="37" t="str">
        <f>MID('GV'!F78,1,3)</f>
        <v>VA-</v>
      </c>
      <c r="G65" s="37" t="str">
        <f>MID('GV'!G78,1,3)</f>
        <v>NG-</v>
      </c>
      <c r="H65" s="37" t="str">
        <f>MID('GV'!H78,1,3)</f>
        <v>HO-</v>
      </c>
      <c r="I65" s="37" t="str">
        <f>MID('GV'!I78,1,3)</f>
        <v>TO-</v>
      </c>
      <c r="J65" s="37" t="str">
        <f>MID('GV'!J78,1,3)</f>
        <v>VA-</v>
      </c>
      <c r="K65" s="37" t="str">
        <f>MID('GV'!K78,1,3)</f>
        <v>TO-</v>
      </c>
      <c r="L65" s="37" t="str">
        <f>MID('GV'!L78,1,3)</f>
        <v>AV-</v>
      </c>
      <c r="M65" s="37" t="str">
        <f>MID('GV'!M78,1,3)</f>
        <v>VA-</v>
      </c>
      <c r="N65" s="37" t="str">
        <f>MID('GV'!N78,1,3)</f>
        <v>VA-</v>
      </c>
      <c r="O65" s="37">
        <f>MID('GV'!O78,1,3)</f>
      </c>
      <c r="P65" s="37" t="str">
        <f>MID('GV'!P78,1,3)</f>
        <v>LY-</v>
      </c>
    </row>
    <row r="66" spans="1:16" ht="15" customHeight="1">
      <c r="A66" s="175"/>
      <c r="B66" s="19">
        <v>3</v>
      </c>
      <c r="C66" s="37" t="str">
        <f>MID('GV'!C79,1,3)</f>
        <v>TO-</v>
      </c>
      <c r="D66" s="37" t="str">
        <f>MID('GV'!D79,1,3)</f>
        <v>VA-</v>
      </c>
      <c r="E66" s="37" t="str">
        <f>MID('GV'!E79,1,3)</f>
        <v>AV-</v>
      </c>
      <c r="F66" s="37" t="str">
        <f>MID('GV'!F79,1,3)</f>
        <v>SU-</v>
      </c>
      <c r="G66" s="37" t="str">
        <f>MID('GV'!G79,1,3)</f>
        <v>TD-</v>
      </c>
      <c r="H66" s="37" t="str">
        <f>MID('GV'!H79,1,3)</f>
        <v>HO-</v>
      </c>
      <c r="I66" s="37" t="str">
        <f>MID('GV'!I79,1,3)</f>
        <v>LY-</v>
      </c>
      <c r="J66" s="37" t="str">
        <f>MID('GV'!J79,1,3)</f>
        <v>TD-</v>
      </c>
      <c r="K66" s="37" t="str">
        <f>MID('GV'!K79,1,3)</f>
        <v>AV-</v>
      </c>
      <c r="L66" s="37">
        <f>MID('GV'!L79,1,3)</f>
      </c>
      <c r="M66" s="37" t="str">
        <f>MID('GV'!M79,1,3)</f>
        <v>TD-</v>
      </c>
      <c r="N66" s="37" t="str">
        <f>MID('GV'!N79,1,3)</f>
        <v>TD-</v>
      </c>
      <c r="O66" s="37">
        <f>MID('GV'!O79,1,3)</f>
      </c>
      <c r="P66" s="37" t="str">
        <f>MID('GV'!P79,1,3)</f>
        <v>TO-</v>
      </c>
    </row>
    <row r="67" spans="1:16" ht="15" customHeight="1">
      <c r="A67" s="175"/>
      <c r="B67" s="19">
        <v>4</v>
      </c>
      <c r="C67" s="37" t="str">
        <f>MID('GV'!C80,1,3)</f>
        <v>AV-</v>
      </c>
      <c r="D67" s="37" t="str">
        <f>MID('GV'!D80,1,3)</f>
        <v>VA-</v>
      </c>
      <c r="E67" s="37" t="str">
        <f>MID('GV'!E80,1,3)</f>
        <v>AV-</v>
      </c>
      <c r="F67" s="37" t="str">
        <f>MID('GV'!F80,1,3)</f>
        <v>SU-</v>
      </c>
      <c r="G67" s="37" t="str">
        <f>MID('GV'!G80,1,3)</f>
        <v>TD-</v>
      </c>
      <c r="H67" s="37" t="str">
        <f>MID('GV'!H80,1,3)</f>
        <v>TO-</v>
      </c>
      <c r="I67" s="37" t="str">
        <f>MID('GV'!I80,1,3)</f>
        <v>LY-</v>
      </c>
      <c r="J67" s="37" t="str">
        <f>MID('GV'!J80,1,3)</f>
        <v>TD-</v>
      </c>
      <c r="K67" s="37" t="str">
        <f>MID('GV'!K80,1,3)</f>
        <v>AV-</v>
      </c>
      <c r="L67" s="37">
        <f>MID('GV'!L80,1,3)</f>
      </c>
      <c r="M67" s="37" t="str">
        <f>MID('GV'!M80,1,3)</f>
        <v>TD-</v>
      </c>
      <c r="N67" s="37" t="str">
        <f>MID('GV'!N80,1,3)</f>
        <v>TD-</v>
      </c>
      <c r="O67" s="37">
        <f>MID('GV'!O80,1,3)</f>
      </c>
      <c r="P67" s="37" t="str">
        <f>MID('GV'!P80,1,3)</f>
        <v>TO-</v>
      </c>
    </row>
    <row r="68" spans="1:16" ht="15" customHeight="1" thickBot="1">
      <c r="A68" s="176"/>
      <c r="B68" s="20">
        <v>5</v>
      </c>
      <c r="C68" s="38">
        <f>MID('GV'!C81,1,3)</f>
      </c>
      <c r="D68" s="38">
        <f>MID('GV'!D81,1,3)</f>
      </c>
      <c r="E68" s="38">
        <f>MID('GV'!E81,1,3)</f>
      </c>
      <c r="F68" s="38">
        <f>MID('GV'!F81,1,3)</f>
      </c>
      <c r="G68" s="38">
        <f>MID('GV'!G81,1,3)</f>
      </c>
      <c r="H68" s="38">
        <f>MID('GV'!H81,1,3)</f>
      </c>
      <c r="I68" s="38">
        <f>MID('GV'!I81,1,3)</f>
      </c>
      <c r="J68" s="38">
        <f>MID('GV'!J81,1,3)</f>
      </c>
      <c r="K68" s="38">
        <f>MID('GV'!K81,1,3)</f>
      </c>
      <c r="L68" s="38">
        <f>MID('GV'!L81,1,3)</f>
      </c>
      <c r="M68" s="38">
        <f>MID('GV'!M81,1,3)</f>
      </c>
      <c r="N68" s="38">
        <f>MID('GV'!N81,1,3)</f>
      </c>
      <c r="O68" s="38">
        <f>MID('GV'!O81,1,3)</f>
      </c>
      <c r="P68" s="38">
        <f>MID('GV'!P81,1,3)</f>
      </c>
    </row>
    <row r="69" spans="1:16" ht="15" customHeight="1" thickTop="1">
      <c r="A69" s="156">
        <v>7</v>
      </c>
      <c r="B69" s="10">
        <v>1</v>
      </c>
      <c r="C69" s="11">
        <f>MID('GV'!C82,1,3)</f>
      </c>
      <c r="D69" s="11">
        <f>MID('GV'!D82,1,3)</f>
      </c>
      <c r="E69" s="11">
        <f>MID('GV'!E82,1,3)</f>
      </c>
      <c r="F69" s="11">
        <f>MID('GV'!F82,1,3)</f>
      </c>
      <c r="G69" s="11">
        <f>MID('GV'!G82,1,3)</f>
      </c>
      <c r="H69" s="11">
        <f>MID('GV'!H82,1,3)</f>
      </c>
      <c r="I69" s="11">
        <f>MID('GV'!I82,1,3)</f>
      </c>
      <c r="J69" s="11">
        <f>MID('GV'!J82,1,3)</f>
      </c>
      <c r="K69" s="11">
        <f>MID('GV'!K82,1,3)</f>
      </c>
      <c r="L69" s="11">
        <f>MID('GV'!L82,1,3)</f>
      </c>
      <c r="M69" s="11">
        <f>MID('GV'!M82,1,3)</f>
      </c>
      <c r="N69" s="11">
        <f>MID('GV'!N82,1,3)</f>
      </c>
      <c r="O69" s="11">
        <f>MID('GV'!O82,1,3)</f>
      </c>
      <c r="P69" s="11">
        <f>MID('GV'!P82,1,3)</f>
      </c>
    </row>
    <row r="70" spans="1:16" ht="15" customHeight="1">
      <c r="A70" s="157"/>
      <c r="B70" s="12">
        <v>2</v>
      </c>
      <c r="C70" s="13">
        <f>MID('GV'!C83,1,3)</f>
      </c>
      <c r="D70" s="13">
        <f>MID('GV'!D83,1,3)</f>
      </c>
      <c r="E70" s="13">
        <f>MID('GV'!E83,1,3)</f>
      </c>
      <c r="F70" s="13">
        <f>MID('GV'!F83,1,3)</f>
      </c>
      <c r="G70" s="13">
        <f>MID('GV'!G83,1,3)</f>
      </c>
      <c r="H70" s="13">
        <f>MID('GV'!H83,1,3)</f>
      </c>
      <c r="I70" s="13">
        <f>MID('GV'!I83,1,3)</f>
      </c>
      <c r="J70" s="13">
        <f>MID('GV'!J83,1,3)</f>
      </c>
      <c r="K70" s="13">
        <f>MID('GV'!K83,1,3)</f>
      </c>
      <c r="L70" s="13">
        <f>MID('GV'!L83,1,3)</f>
      </c>
      <c r="M70" s="13">
        <f>MID('GV'!M83,1,3)</f>
      </c>
      <c r="N70" s="13">
        <f>MID('GV'!N83,1,3)</f>
      </c>
      <c r="O70" s="13">
        <f>MID('GV'!O83,1,3)</f>
      </c>
      <c r="P70" s="13">
        <f>MID('GV'!P83,1,3)</f>
      </c>
    </row>
    <row r="71" spans="1:16" ht="15" customHeight="1">
      <c r="A71" s="157"/>
      <c r="B71" s="12">
        <v>3</v>
      </c>
      <c r="C71" s="13">
        <f>MID('GV'!C84,1,3)</f>
      </c>
      <c r="D71" s="13">
        <f>MID('GV'!D84,1,3)</f>
      </c>
      <c r="E71" s="13">
        <f>MID('GV'!E84,1,3)</f>
      </c>
      <c r="F71" s="13">
        <f>MID('GV'!F84,1,3)</f>
      </c>
      <c r="G71" s="13">
        <f>MID('GV'!G84,1,3)</f>
      </c>
      <c r="H71" s="13">
        <f>MID('GV'!H84,1,3)</f>
      </c>
      <c r="I71" s="13">
        <f>MID('GV'!I84,1,3)</f>
      </c>
      <c r="J71" s="13">
        <f>MID('GV'!J84,1,3)</f>
      </c>
      <c r="K71" s="13">
        <f>MID('GV'!K84,1,3)</f>
      </c>
      <c r="L71" s="13">
        <f>MID('GV'!L84,1,3)</f>
      </c>
      <c r="M71" s="13">
        <f>MID('GV'!M84,1,3)</f>
      </c>
      <c r="N71" s="13">
        <f>MID('GV'!N84,1,3)</f>
      </c>
      <c r="O71" s="13">
        <f>MID('GV'!O84,1,3)</f>
      </c>
      <c r="P71" s="13">
        <f>MID('GV'!P84,1,3)</f>
      </c>
    </row>
    <row r="72" spans="1:16" ht="15" customHeight="1">
      <c r="A72" s="157"/>
      <c r="B72" s="12">
        <v>4</v>
      </c>
      <c r="C72" s="13">
        <f>MID('GV'!C85,1,3)</f>
      </c>
      <c r="D72" s="13">
        <f>MID('GV'!D85,1,3)</f>
      </c>
      <c r="E72" s="13">
        <f>MID('GV'!E85,1,3)</f>
      </c>
      <c r="F72" s="13">
        <f>MID('GV'!F85,1,3)</f>
      </c>
      <c r="G72" s="13">
        <f>MID('GV'!G85,1,3)</f>
      </c>
      <c r="H72" s="13">
        <f>MID('GV'!H85,1,3)</f>
      </c>
      <c r="I72" s="13">
        <f>MID('GV'!I85,1,3)</f>
      </c>
      <c r="J72" s="13">
        <f>MID('GV'!J85,1,3)</f>
      </c>
      <c r="K72" s="13">
        <f>MID('GV'!K85,1,3)</f>
      </c>
      <c r="L72" s="13">
        <f>MID('GV'!L85,1,3)</f>
      </c>
      <c r="M72" s="13">
        <f>MID('GV'!M85,1,3)</f>
      </c>
      <c r="N72" s="13">
        <f>MID('GV'!N85,1,3)</f>
      </c>
      <c r="O72" s="13">
        <f>MID('GV'!O85,1,3)</f>
      </c>
      <c r="P72" s="13">
        <f>MID('GV'!P85,1,3)</f>
      </c>
    </row>
    <row r="73" spans="1:16" ht="16.5" customHeight="1" thickBot="1">
      <c r="A73" s="158"/>
      <c r="B73" s="14">
        <v>5</v>
      </c>
      <c r="C73" s="15">
        <f>MID('GV'!C86,1,3)</f>
      </c>
      <c r="D73" s="15">
        <f>MID('GV'!D86,1,3)</f>
      </c>
      <c r="E73" s="15">
        <f>MID('GV'!E86,1,3)</f>
      </c>
      <c r="F73" s="15">
        <f>MID('GV'!F86,1,3)</f>
      </c>
      <c r="G73" s="15">
        <f>MID('GV'!G86,1,3)</f>
      </c>
      <c r="H73" s="15">
        <f>MID('GV'!H86,1,3)</f>
      </c>
      <c r="I73" s="15">
        <f>MID('GV'!I86,1,3)</f>
      </c>
      <c r="J73" s="15">
        <f>MID('GV'!J86,1,3)</f>
      </c>
      <c r="K73" s="15">
        <f>MID('GV'!K86,1,3)</f>
      </c>
      <c r="L73" s="15">
        <f>MID('GV'!L86,1,3)</f>
      </c>
      <c r="M73" s="15">
        <f>MID('GV'!M86,1,3)</f>
      </c>
      <c r="N73" s="15">
        <f>MID('GV'!N86,1,3)</f>
      </c>
      <c r="O73" s="15">
        <f>MID('GV'!O86,1,3)</f>
      </c>
      <c r="P73" s="15">
        <f>MID('GV'!P86,1,3)</f>
      </c>
    </row>
    <row r="74" ht="16.5" customHeight="1" thickTop="1"/>
  </sheetData>
  <sheetProtection/>
  <mergeCells count="20">
    <mergeCell ref="F38:M39"/>
    <mergeCell ref="F40:M40"/>
    <mergeCell ref="A42:A43"/>
    <mergeCell ref="B42:B43"/>
    <mergeCell ref="F1:M2"/>
    <mergeCell ref="A32:A36"/>
    <mergeCell ref="A5:A6"/>
    <mergeCell ref="B5:B6"/>
    <mergeCell ref="A7:A11"/>
    <mergeCell ref="A12:A16"/>
    <mergeCell ref="A17:A21"/>
    <mergeCell ref="F3:M3"/>
    <mergeCell ref="A22:A26"/>
    <mergeCell ref="A27:A31"/>
    <mergeCell ref="A64:A68"/>
    <mergeCell ref="A69:A73"/>
    <mergeCell ref="A44:A48"/>
    <mergeCell ref="A49:A53"/>
    <mergeCell ref="A54:A58"/>
    <mergeCell ref="A59:A63"/>
  </mergeCells>
  <printOptions/>
  <pageMargins left="0.8" right="0.16" top="0.38" bottom="0.25" header="0.31" footer="0.2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74"/>
  <sheetViews>
    <sheetView zoomScale="115" zoomScaleNormal="115" zoomScalePageLayoutView="0" workbookViewId="0" topLeftCell="A1">
      <pane xSplit="2" ySplit="6" topLeftCell="C7" activePane="bottomRight" state="frozen"/>
      <selection pane="topLeft" activeCell="N6" sqref="N6"/>
      <selection pane="topRight" activeCell="N6" sqref="N6"/>
      <selection pane="bottomLeft" activeCell="N6" sqref="N6"/>
      <selection pane="bottomRight" activeCell="F3" sqref="F3:O3"/>
    </sheetView>
  </sheetViews>
  <sheetFormatPr defaultColWidth="0" defaultRowHeight="16.5" customHeight="1"/>
  <cols>
    <col min="1" max="2" width="4.421875" style="4" customWidth="1"/>
    <col min="3" max="3" width="9.421875" style="5" customWidth="1"/>
    <col min="4" max="16" width="9.421875" style="2" customWidth="1"/>
    <col min="17" max="17" width="0.9921875" style="2" customWidth="1"/>
    <col min="18" max="18" width="0" style="2" hidden="1" customWidth="1"/>
    <col min="19" max="19" width="0" style="4" hidden="1" customWidth="1"/>
    <col min="20" max="16384" width="0" style="5" hidden="1" customWidth="1"/>
  </cols>
  <sheetData>
    <row r="1" spans="2:16" ht="16.5" customHeight="1">
      <c r="B1" s="21" t="s">
        <v>33</v>
      </c>
      <c r="F1" s="159" t="str">
        <f>'GV'!F1</f>
        <v>THỜI KHOÁ BIỂU HỌC KỲ II, NĂM HỌC 2017-2018 _ BUỔI SÁNG</v>
      </c>
      <c r="G1" s="159"/>
      <c r="H1" s="159"/>
      <c r="I1" s="159"/>
      <c r="J1" s="159"/>
      <c r="K1" s="159"/>
      <c r="L1" s="159"/>
      <c r="M1" s="159"/>
      <c r="N1" s="159"/>
      <c r="O1" s="159"/>
      <c r="P1" s="22"/>
    </row>
    <row r="2" spans="3:16" ht="18" customHeight="1">
      <c r="C2" s="23"/>
      <c r="D2" s="23"/>
      <c r="E2" s="22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22"/>
    </row>
    <row r="3" spans="2:16" ht="18.75">
      <c r="B3" s="24"/>
      <c r="C3" s="24"/>
      <c r="D3" s="24"/>
      <c r="F3" s="160" t="str">
        <f>'GV'!F3</f>
        <v>Áp dụng từ ngày 08/1/2018</v>
      </c>
      <c r="G3" s="160"/>
      <c r="H3" s="160"/>
      <c r="I3" s="160"/>
      <c r="J3" s="160"/>
      <c r="K3" s="160"/>
      <c r="L3" s="160"/>
      <c r="M3" s="160"/>
      <c r="N3" s="160"/>
      <c r="O3" s="160"/>
      <c r="P3" s="25"/>
    </row>
    <row r="4" spans="1:14" ht="15" customHeight="1" thickBot="1">
      <c r="A4" s="34"/>
      <c r="B4" s="33"/>
      <c r="C4" s="33" t="s">
        <v>183</v>
      </c>
      <c r="D4" s="33"/>
      <c r="E4" s="33"/>
      <c r="F4" s="4"/>
      <c r="G4" s="4"/>
      <c r="H4" s="4"/>
      <c r="L4" s="4"/>
      <c r="M4" s="25"/>
      <c r="N4" s="4"/>
    </row>
    <row r="5" spans="1:19" s="29" customFormat="1" ht="18" customHeight="1" thickTop="1">
      <c r="A5" s="172" t="s">
        <v>0</v>
      </c>
      <c r="B5" s="154" t="s">
        <v>1</v>
      </c>
      <c r="C5" s="71" t="str">
        <f>'GV'!C5</f>
        <v>12B1</v>
      </c>
      <c r="D5" s="71" t="str">
        <f>'GV'!D5</f>
        <v>12B2</v>
      </c>
      <c r="E5" s="71" t="str">
        <f>'GV'!E5</f>
        <v>12B3</v>
      </c>
      <c r="F5" s="71" t="str">
        <f>'GV'!F5</f>
        <v>12B4</v>
      </c>
      <c r="G5" s="71" t="str">
        <f>'GV'!G5</f>
        <v>11B1</v>
      </c>
      <c r="H5" s="71" t="str">
        <f>'GV'!H5</f>
        <v>11B2</v>
      </c>
      <c r="I5" s="71" t="str">
        <f>'GV'!I5</f>
        <v>11B3</v>
      </c>
      <c r="J5" s="71" t="str">
        <f>'GV'!J5</f>
        <v>11B4</v>
      </c>
      <c r="K5" s="71" t="str">
        <f>'GV'!K5</f>
        <v>10B1</v>
      </c>
      <c r="L5" s="71" t="str">
        <f>'GV'!L5</f>
        <v>10B2</v>
      </c>
      <c r="M5" s="71" t="str">
        <f>'GV'!M5</f>
        <v>10B3</v>
      </c>
      <c r="N5" s="71" t="str">
        <f>'GV'!N5</f>
        <v>10B4</v>
      </c>
      <c r="O5" s="71" t="str">
        <f>'GV'!O5</f>
        <v>10B5</v>
      </c>
      <c r="P5" s="72" t="str">
        <f>'GV'!P5</f>
        <v>10B6</v>
      </c>
      <c r="Q5" s="27"/>
      <c r="R5" s="27"/>
      <c r="S5" s="27"/>
    </row>
    <row r="6" spans="1:19" s="29" customFormat="1" ht="18" customHeight="1" thickBot="1">
      <c r="A6" s="173"/>
      <c r="B6" s="155"/>
      <c r="C6" s="129" t="str">
        <f>'GV'!C6</f>
        <v>P.16</v>
      </c>
      <c r="D6" s="73" t="str">
        <f>'GV'!D6</f>
        <v>P.15</v>
      </c>
      <c r="E6" s="73" t="str">
        <f>'GV'!E6</f>
        <v>P.14</v>
      </c>
      <c r="F6" s="73" t="str">
        <f>'GV'!F6</f>
        <v>P.13</v>
      </c>
      <c r="G6" s="73" t="str">
        <f>'GV'!G6</f>
        <v>P.7</v>
      </c>
      <c r="H6" s="73" t="str">
        <f>'GV'!H6</f>
        <v>P.12</v>
      </c>
      <c r="I6" s="73" t="str">
        <f>'GV'!I6</f>
        <v>P.11</v>
      </c>
      <c r="J6" s="73" t="str">
        <f>'GV'!J6</f>
        <v>P.10</v>
      </c>
      <c r="K6" s="73" t="str">
        <f>'GV'!K6</f>
        <v>P.TNTH</v>
      </c>
      <c r="L6" s="73" t="str">
        <f>'GV'!L6</f>
        <v>P.8</v>
      </c>
      <c r="M6" s="73" t="str">
        <f>'GV'!M6</f>
        <v>P.9</v>
      </c>
      <c r="N6" s="73" t="str">
        <f>'GV'!N6</f>
        <v>P.3</v>
      </c>
      <c r="O6" s="73" t="str">
        <f>'GV'!O6</f>
        <v>P.2</v>
      </c>
      <c r="P6" s="74" t="str">
        <f>'GV'!P6</f>
        <v>P.1</v>
      </c>
      <c r="Q6" s="27"/>
      <c r="R6" s="27"/>
      <c r="S6" s="27"/>
    </row>
    <row r="7" spans="1:16" ht="15" customHeight="1" thickTop="1">
      <c r="A7" s="177">
        <v>2</v>
      </c>
      <c r="B7" s="1">
        <v>1</v>
      </c>
      <c r="C7" s="16" t="str">
        <f>'GV'!C7</f>
        <v>CHAO CO</v>
      </c>
      <c r="D7" s="16" t="str">
        <f>'GV'!D7</f>
        <v>CHAO CO</v>
      </c>
      <c r="E7" s="16" t="str">
        <f>'GV'!E7</f>
        <v>CHAO CO</v>
      </c>
      <c r="F7" s="16" t="str">
        <f>'GV'!F7</f>
        <v>CHAO CO</v>
      </c>
      <c r="G7" s="16" t="str">
        <f>'GV'!G7</f>
        <v>CHAO CO</v>
      </c>
      <c r="H7" s="16" t="str">
        <f>'GV'!H7</f>
        <v>CHAO CO</v>
      </c>
      <c r="I7" s="16" t="str">
        <f>'GV'!I7</f>
        <v>CHAO CO</v>
      </c>
      <c r="J7" s="16" t="str">
        <f>'GV'!J7</f>
        <v>CHAO CO</v>
      </c>
      <c r="K7" s="16" t="str">
        <f>'GV'!K7</f>
        <v>CHAO CO</v>
      </c>
      <c r="L7" s="16" t="str">
        <f>'GV'!L7</f>
        <v>CHAO CO</v>
      </c>
      <c r="M7" s="16" t="str">
        <f>'GV'!M7</f>
        <v>CHAO CO</v>
      </c>
      <c r="N7" s="16" t="str">
        <f>'GV'!N7</f>
        <v>CHAO CO</v>
      </c>
      <c r="O7" s="16" t="str">
        <f>'GV'!O7</f>
        <v>CHAO CO</v>
      </c>
      <c r="P7" s="42" t="str">
        <f>'GV'!P7</f>
        <v>CHAO CO</v>
      </c>
    </row>
    <row r="8" spans="1:18" ht="15" customHeight="1">
      <c r="A8" s="178"/>
      <c r="B8" s="6">
        <v>2</v>
      </c>
      <c r="C8" s="44" t="str">
        <f>IF(tc!C8="","",VLOOKUP(tc!C8,MO,2,0))</f>
        <v>Sinh học</v>
      </c>
      <c r="D8" s="7" t="str">
        <f>IF(tc!D8="","",VLOOKUP(tc!D8,MO,2,0))</f>
        <v>Tiếng Anh</v>
      </c>
      <c r="E8" s="7" t="str">
        <f>IF(tc!E8="","",VLOOKUP(tc!E8,MO,2,0))</f>
        <v>Vật lí</v>
      </c>
      <c r="F8" s="7" t="str">
        <f>IF(tc!F8="","",VLOOKUP(tc!F8,MO,2,0))</f>
        <v>Lịch sử</v>
      </c>
      <c r="G8" s="7" t="str">
        <f>IF(tc!G8="","",VLOOKUP(tc!G8,MO,2,0))</f>
        <v>Hoá học</v>
      </c>
      <c r="H8" s="7" t="str">
        <f>IF(tc!H8="","",VLOOKUP(tc!H8,MO,2,0))</f>
        <v>Tiếng Anh</v>
      </c>
      <c r="I8" s="7" t="str">
        <f>IF(tc!I8="","",VLOOKUP(tc!I8,MO,2,0))</f>
        <v>GDCD</v>
      </c>
      <c r="J8" s="7" t="str">
        <f>IF(tc!J8="","",VLOOKUP(tc!J8,MO,2,0))</f>
        <v>Công nghệ</v>
      </c>
      <c r="K8" s="7" t="str">
        <f>IF(tc!K8="","",VLOOKUP(tc!K8,MO,2,0))</f>
        <v>Hoá học</v>
      </c>
      <c r="L8" s="7" t="str">
        <f>IF(tc!L8="","",VLOOKUP(tc!L8,MO,2,0))</f>
        <v>Tin học</v>
      </c>
      <c r="M8" s="7" t="str">
        <f>IF(tc!M8="","",VLOOKUP(tc!M8,MO,2,0))</f>
        <v>Tiếng Anh</v>
      </c>
      <c r="N8" s="7" t="str">
        <f>IF(tc!N8="","",VLOOKUP(tc!N8,MO,2,0))</f>
        <v>Vật lí</v>
      </c>
      <c r="O8" s="7" t="str">
        <f>IF(tc!O8="","",VLOOKUP(tc!O8,MO,2,0))</f>
        <v>Tin học</v>
      </c>
      <c r="P8" s="43" t="str">
        <f>IF(tc!P8="","",VLOOKUP(tc!P8,MO,2,0))</f>
        <v>Toán</v>
      </c>
      <c r="R8" s="3"/>
    </row>
    <row r="9" spans="1:18" ht="15" customHeight="1">
      <c r="A9" s="178"/>
      <c r="B9" s="6">
        <v>3</v>
      </c>
      <c r="C9" s="7" t="str">
        <f>IF(tc!C9="","",VLOOKUP(tc!C9,MO,2,0))</f>
        <v>Vật lí</v>
      </c>
      <c r="D9" s="7" t="str">
        <f>IF(tc!D9="","",VLOOKUP(tc!D9,MO,2,0))</f>
        <v>GDCD</v>
      </c>
      <c r="E9" s="7" t="str">
        <f>IF(tc!E9="","",VLOOKUP(tc!E9,MO,2,0))</f>
        <v>Toán</v>
      </c>
      <c r="F9" s="7" t="str">
        <f>IF(tc!F9="","",VLOOKUP(tc!F9,MO,2,0))</f>
        <v>Tin học</v>
      </c>
      <c r="G9" s="7" t="str">
        <f>IF(tc!G9="","",VLOOKUP(tc!G9,MO,2,0))</f>
        <v>Tin học</v>
      </c>
      <c r="H9" s="7" t="str">
        <f>IF(tc!H9="","",VLOOKUP(tc!H9,MO,2,0))</f>
        <v>Tiếng Anh</v>
      </c>
      <c r="I9" s="7" t="str">
        <f>IF(tc!I9="","",VLOOKUP(tc!I9,MO,2,0))</f>
        <v>Công nghệ</v>
      </c>
      <c r="J9" s="7" t="str">
        <f>IF(tc!J9="","",VLOOKUP(tc!J9,MO,2,0))</f>
        <v>Sinh học</v>
      </c>
      <c r="K9" s="7" t="str">
        <f>IF(tc!K9="","",VLOOKUP(tc!K9,MO,2,0))</f>
        <v>Vật lí</v>
      </c>
      <c r="L9" s="7" t="str">
        <f>IF(tc!L9="","",VLOOKUP(tc!L9,MO,2,0))</f>
        <v>Tin học</v>
      </c>
      <c r="M9" s="7" t="str">
        <f>IF(tc!M9="","",VLOOKUP(tc!M9,MO,2,0))</f>
        <v>Hoá học</v>
      </c>
      <c r="N9" s="7" t="str">
        <f>IF(tc!N9="","",VLOOKUP(tc!N9,MO,2,0))</f>
        <v>Tiếng Anh</v>
      </c>
      <c r="O9" s="7" t="str">
        <f>IF(tc!O9="","",VLOOKUP(tc!O9,MO,2,0))</f>
        <v>Hoá học</v>
      </c>
      <c r="P9" s="43" t="str">
        <f>IF(tc!P9="","",VLOOKUP(tc!P9,MO,2,0))</f>
        <v>Toán</v>
      </c>
      <c r="R9" s="3"/>
    </row>
    <row r="10" spans="1:18" ht="15" customHeight="1">
      <c r="A10" s="178"/>
      <c r="B10" s="6">
        <v>4</v>
      </c>
      <c r="C10" s="7" t="str">
        <f>IF(tc!C10="","",VLOOKUP(tc!C10,MO,2,0))</f>
        <v>Vật lí</v>
      </c>
      <c r="D10" s="7" t="str">
        <f>IF(tc!D10="","",VLOOKUP(tc!D10,MO,2,0))</f>
        <v>Vật lí</v>
      </c>
      <c r="E10" s="7" t="str">
        <f>IF(tc!E10="","",VLOOKUP(tc!E10,MO,2,0))</f>
        <v>Toán</v>
      </c>
      <c r="F10" s="7" t="str">
        <f>IF(tc!F10="","",VLOOKUP(tc!F10,MO,2,0))</f>
        <v>Hoá học</v>
      </c>
      <c r="G10" s="7" t="str">
        <f>IF(tc!G10="","",VLOOKUP(tc!G10,MO,2,0))</f>
        <v>Tin học</v>
      </c>
      <c r="H10" s="7" t="str">
        <f>IF(tc!H10="","",VLOOKUP(tc!H10,MO,2,0))</f>
        <v>GDCD</v>
      </c>
      <c r="I10" s="7" t="str">
        <f>IF(tc!I10="","",VLOOKUP(tc!I10,MO,2,0))</f>
        <v>Tiếng Anh</v>
      </c>
      <c r="J10" s="7" t="str">
        <f>IF(tc!J10="","",VLOOKUP(tc!J10,MO,2,0))</f>
        <v>Hoá học</v>
      </c>
      <c r="K10" s="7" t="str">
        <f>IF(tc!K10="","",VLOOKUP(tc!K10,MO,2,0))</f>
        <v>Toán</v>
      </c>
      <c r="L10" s="7" t="str">
        <f>IF(tc!L10="","",VLOOKUP(tc!L10,MO,2,0))</f>
        <v>Tiếng Anh</v>
      </c>
      <c r="M10" s="7" t="str">
        <f>IF(tc!M10="","",VLOOKUP(tc!M10,MO,2,0))</f>
        <v>Lịch sử</v>
      </c>
      <c r="N10" s="7" t="str">
        <f>IF(tc!N10="","",VLOOKUP(tc!N10,MO,2,0))</f>
        <v>Tin học</v>
      </c>
      <c r="O10" s="7" t="str">
        <f>IF(tc!O10="","",VLOOKUP(tc!O10,MO,2,0))</f>
        <v>Hoá học</v>
      </c>
      <c r="P10" s="43" t="str">
        <f>IF(tc!P10="","",VLOOKUP(tc!P10,MO,2,0))</f>
        <v>Vật lí</v>
      </c>
      <c r="R10" s="3"/>
    </row>
    <row r="11" spans="1:18" ht="15" customHeight="1" thickBot="1">
      <c r="A11" s="179"/>
      <c r="B11" s="8">
        <v>5</v>
      </c>
      <c r="C11" s="9" t="str">
        <f>IF(tc!C11="","",VLOOKUP(tc!C11,MO,2,0))</f>
        <v>Tiếng Anh</v>
      </c>
      <c r="D11" s="9" t="str">
        <f>IF(tc!D11="","",VLOOKUP(tc!D11,MO,2,0))</f>
        <v>Công nghệ</v>
      </c>
      <c r="E11" s="9" t="str">
        <f>IF(tc!E11="","",VLOOKUP(tc!E11,MO,2,0))</f>
        <v>Lịch sử</v>
      </c>
      <c r="F11" s="9" t="str">
        <f>IF(tc!F11="","",VLOOKUP(tc!F11,MO,2,0))</f>
        <v>Hoá học</v>
      </c>
      <c r="G11" s="9" t="str">
        <f>IF(tc!G11="","",VLOOKUP(tc!G11,MO,2,0))</f>
        <v>Vật lí</v>
      </c>
      <c r="H11" s="9" t="str">
        <f>IF(tc!H11="","",VLOOKUP(tc!H11,MO,2,0))</f>
        <v>Sinh học</v>
      </c>
      <c r="I11" s="9" t="str">
        <f>IF(tc!I11="","",VLOOKUP(tc!I11,MO,2,0))</f>
        <v>Tiếng Anh</v>
      </c>
      <c r="J11" s="9" t="str">
        <f>IF(tc!J11="","",VLOOKUP(tc!J11,MO,2,0))</f>
        <v>Hoá học</v>
      </c>
      <c r="K11" s="9" t="str">
        <f>IF(tc!K11="","",VLOOKUP(tc!K11,MO,2,0))</f>
        <v>Toán</v>
      </c>
      <c r="L11" s="9" t="str">
        <f>IF(tc!L11="","",VLOOKUP(tc!L11,MO,2,0))</f>
        <v>Vật lí</v>
      </c>
      <c r="M11" s="9" t="str">
        <f>IF(tc!M11="","",VLOOKUP(tc!M11,MO,2,0))</f>
        <v>Vật lí</v>
      </c>
      <c r="N11" s="9" t="str">
        <f>IF(tc!N11="","",VLOOKUP(tc!N11,MO,2,0))</f>
        <v>Tin học</v>
      </c>
      <c r="O11" s="9" t="str">
        <f>IF(tc!O11="","",VLOOKUP(tc!O11,MO,2,0))</f>
        <v>Lịch sử</v>
      </c>
      <c r="P11" s="61" t="str">
        <f>IF(tc!P11="","",VLOOKUP(tc!P11,MO,2,0))</f>
        <v>Tiếng Anh</v>
      </c>
      <c r="R11" s="3"/>
    </row>
    <row r="12" spans="1:18" ht="15" customHeight="1" thickTop="1">
      <c r="A12" s="156">
        <v>3</v>
      </c>
      <c r="B12" s="10">
        <v>1</v>
      </c>
      <c r="C12" s="11" t="str">
        <f>IF(tc!C12="","",VLOOKUP(tc!C12,MO,2,0))</f>
        <v>Tiếng Anh</v>
      </c>
      <c r="D12" s="11" t="str">
        <f>IF(tc!D12="","",VLOOKUP(tc!D12,MO,2,0))</f>
        <v>Ngữ văn</v>
      </c>
      <c r="E12" s="11" t="str">
        <f>IF(tc!E12="","",VLOOKUP(tc!E12,MO,2,0))</f>
        <v>Sinh học</v>
      </c>
      <c r="F12" s="11" t="str">
        <f>IF(tc!F12="","",VLOOKUP(tc!F12,MO,2,0))</f>
        <v>Vật lí</v>
      </c>
      <c r="G12" s="11" t="str">
        <f>IF(tc!G12="","",VLOOKUP(tc!G12,MO,2,0))</f>
        <v>Toán</v>
      </c>
      <c r="H12" s="11" t="str">
        <f>IF(tc!H12="","",VLOOKUP(tc!H12,MO,2,0))</f>
        <v>Toán</v>
      </c>
      <c r="I12" s="11" t="str">
        <f>IF(tc!I12="","",VLOOKUP(tc!I12,MO,2,0))</f>
        <v>Vật lí</v>
      </c>
      <c r="J12" s="11" t="str">
        <f>IF(tc!J12="","",VLOOKUP(tc!J12,MO,2,0))</f>
        <v>Tiếng Anh</v>
      </c>
      <c r="K12" s="11" t="str">
        <f>IF(tc!K12="","",VLOOKUP(tc!K12,MO,2,0))</f>
        <v>Công nghệ</v>
      </c>
      <c r="L12" s="11" t="str">
        <f>IF(tc!L12="","",VLOOKUP(tc!L12,MO,2,0))</f>
        <v>Ngữ văn</v>
      </c>
      <c r="M12" s="11" t="str">
        <f>IF(tc!M12="","",VLOOKUP(tc!M12,MO,2,0))</f>
        <v>Toán</v>
      </c>
      <c r="N12" s="11" t="str">
        <f>IF(tc!N12="","",VLOOKUP(tc!N12,MO,2,0))</f>
        <v>Hoá học</v>
      </c>
      <c r="O12" s="11" t="str">
        <f>IF(tc!O12="","",VLOOKUP(tc!O12,MO,2,0))</f>
        <v>Toán</v>
      </c>
      <c r="P12" s="62" t="str">
        <f>IF(tc!P12="","",VLOOKUP(tc!P12,MO,2,0))</f>
        <v>Vật lí</v>
      </c>
      <c r="R12" s="3"/>
    </row>
    <row r="13" spans="1:18" ht="15" customHeight="1">
      <c r="A13" s="157"/>
      <c r="B13" s="12">
        <v>2</v>
      </c>
      <c r="C13" s="13" t="str">
        <f>IF(tc!C13="","",VLOOKUP(tc!C13,MO,2,0))</f>
        <v>Tiếng Anh</v>
      </c>
      <c r="D13" s="13" t="str">
        <f>IF(tc!D13="","",VLOOKUP(tc!D13,MO,2,0))</f>
        <v>Ngữ văn</v>
      </c>
      <c r="E13" s="13" t="str">
        <f>IF(tc!E13="","",VLOOKUP(tc!E13,MO,2,0))</f>
        <v>GDCD</v>
      </c>
      <c r="F13" s="13" t="str">
        <f>IF(tc!F13="","",VLOOKUP(tc!F13,MO,2,0))</f>
        <v>Vật lí</v>
      </c>
      <c r="G13" s="13" t="str">
        <f>IF(tc!G13="","",VLOOKUP(tc!G13,MO,2,0))</f>
        <v>Toán</v>
      </c>
      <c r="H13" s="13" t="str">
        <f>IF(tc!H13="","",VLOOKUP(tc!H13,MO,2,0))</f>
        <v>Toán</v>
      </c>
      <c r="I13" s="13" t="str">
        <f>IF(tc!I13="","",VLOOKUP(tc!I13,MO,2,0))</f>
        <v>Vật lí</v>
      </c>
      <c r="J13" s="13" t="str">
        <f>IF(tc!J13="","",VLOOKUP(tc!J13,MO,2,0))</f>
        <v>Tiếng Anh</v>
      </c>
      <c r="K13" s="13" t="str">
        <f>IF(tc!K13="","",VLOOKUP(tc!K13,MO,2,0))</f>
        <v>Công nghệ</v>
      </c>
      <c r="L13" s="13" t="str">
        <f>IF(tc!L13="","",VLOOKUP(tc!L13,MO,2,0))</f>
        <v>Ngữ văn</v>
      </c>
      <c r="M13" s="13" t="str">
        <f>IF(tc!M13="","",VLOOKUP(tc!M13,MO,2,0))</f>
        <v>Toán</v>
      </c>
      <c r="N13" s="13" t="str">
        <f>IF(tc!N13="","",VLOOKUP(tc!N13,MO,2,0))</f>
        <v>Sinh học</v>
      </c>
      <c r="O13" s="13" t="str">
        <f>IF(tc!O13="","",VLOOKUP(tc!O13,MO,2,0))</f>
        <v>Toán</v>
      </c>
      <c r="P13" s="63" t="str">
        <f>IF(tc!P13="","",VLOOKUP(tc!P13,MO,2,0))</f>
        <v>Vật lí</v>
      </c>
      <c r="R13" s="3"/>
    </row>
    <row r="14" spans="1:18" ht="15" customHeight="1">
      <c r="A14" s="157"/>
      <c r="B14" s="12">
        <v>3</v>
      </c>
      <c r="C14" s="13" t="str">
        <f>IF(tc!C14="","",VLOOKUP(tc!C14,MO,2,0))</f>
        <v>Hoá học</v>
      </c>
      <c r="D14" s="13" t="str">
        <f>IF(tc!D14="","",VLOOKUP(tc!D14,MO,2,0))</f>
        <v>Sinh học</v>
      </c>
      <c r="E14" s="13" t="str">
        <f>IF(tc!E14="","",VLOOKUP(tc!E14,MO,2,0))</f>
        <v>Tiếng Anh</v>
      </c>
      <c r="F14" s="13" t="str">
        <f>IF(tc!F14="","",VLOOKUP(tc!F14,MO,2,0))</f>
        <v>Ngữ văn</v>
      </c>
      <c r="G14" s="13" t="str">
        <f>IF(tc!G14="","",VLOOKUP(tc!G14,MO,2,0))</f>
        <v>Hoá học</v>
      </c>
      <c r="H14" s="13" t="str">
        <f>IF(tc!H14="","",VLOOKUP(tc!H14,MO,2,0))</f>
        <v>Hoá học</v>
      </c>
      <c r="I14" s="13" t="str">
        <f>IF(tc!I14="","",VLOOKUP(tc!I14,MO,2,0))</f>
        <v>Toán</v>
      </c>
      <c r="J14" s="13" t="str">
        <f>IF(tc!J14="","",VLOOKUP(tc!J14,MO,2,0))</f>
        <v>Vật lí</v>
      </c>
      <c r="K14" s="13" t="str">
        <f>IF(tc!K14="","",VLOOKUP(tc!K14,MO,2,0))</f>
        <v>Ngữ văn</v>
      </c>
      <c r="L14" s="13" t="str">
        <f>IF(tc!L14="","",VLOOKUP(tc!L14,MO,2,0))</f>
        <v>Công nghệ</v>
      </c>
      <c r="M14" s="13" t="str">
        <f>IF(tc!M14="","",VLOOKUP(tc!M14,MO,2,0))</f>
        <v>Ngữ văn</v>
      </c>
      <c r="N14" s="13" t="str">
        <f>IF(tc!N14="","",VLOOKUP(tc!N14,MO,2,0))</f>
        <v>Ngữ văn</v>
      </c>
      <c r="O14" s="13" t="str">
        <f>IF(tc!O14="","",VLOOKUP(tc!O14,MO,2,0))</f>
        <v>Vật lí</v>
      </c>
      <c r="P14" s="63" t="str">
        <f>IF(tc!P14="","",VLOOKUP(tc!P14,MO,2,0))</f>
        <v>Lịch sử</v>
      </c>
      <c r="R14" s="3"/>
    </row>
    <row r="15" spans="1:18" ht="15" customHeight="1">
      <c r="A15" s="157"/>
      <c r="B15" s="12">
        <v>4</v>
      </c>
      <c r="C15" s="13" t="str">
        <f>IF(tc!C15="","",VLOOKUP(tc!C15,MO,2,0))</f>
        <v>GDCD</v>
      </c>
      <c r="D15" s="13" t="str">
        <f>IF(tc!D15="","",VLOOKUP(tc!D15,MO,2,0))</f>
        <v>Hoá học</v>
      </c>
      <c r="E15" s="13" t="str">
        <f>IF(tc!E15="","",VLOOKUP(tc!E15,MO,2,0))</f>
        <v>Hoá học</v>
      </c>
      <c r="F15" s="13" t="str">
        <f>IF(tc!F15="","",VLOOKUP(tc!F15,MO,2,0))</f>
        <v>Ngữ văn</v>
      </c>
      <c r="G15" s="13" t="str">
        <f>IF(tc!G15="","",VLOOKUP(tc!G15,MO,2,0))</f>
        <v>Sinh học</v>
      </c>
      <c r="H15" s="13" t="str">
        <f>IF(tc!H15="","",VLOOKUP(tc!H15,MO,2,0))</f>
        <v>Vật lí</v>
      </c>
      <c r="I15" s="13" t="str">
        <f>IF(tc!I15="","",VLOOKUP(tc!I15,MO,2,0))</f>
        <v>Toán</v>
      </c>
      <c r="J15" s="13" t="str">
        <f>IF(tc!J15="","",VLOOKUP(tc!J15,MO,2,0))</f>
        <v>Vật lí</v>
      </c>
      <c r="K15" s="13" t="str">
        <f>IF(tc!K15="","",VLOOKUP(tc!K15,MO,2,0))</f>
        <v>Ngữ văn</v>
      </c>
      <c r="L15" s="13" t="str">
        <f>IF(tc!L15="","",VLOOKUP(tc!L15,MO,2,0))</f>
        <v>Công nghệ</v>
      </c>
      <c r="M15" s="13" t="str">
        <f>IF(tc!M15="","",VLOOKUP(tc!M15,MO,2,0))</f>
        <v>Ngữ văn</v>
      </c>
      <c r="N15" s="13" t="str">
        <f>IF(tc!N15="","",VLOOKUP(tc!N15,MO,2,0))</f>
        <v>Ngữ văn</v>
      </c>
      <c r="O15" s="13" t="str">
        <f>IF(tc!O15="","",VLOOKUP(tc!O15,MO,2,0))</f>
        <v>Địa lí</v>
      </c>
      <c r="P15" s="63" t="str">
        <f>IF(tc!P15="","",VLOOKUP(tc!P15,MO,2,0))</f>
        <v>Hoá học</v>
      </c>
      <c r="R15" s="3"/>
    </row>
    <row r="16" spans="1:18" ht="15" customHeight="1" thickBot="1">
      <c r="A16" s="158"/>
      <c r="B16" s="14">
        <v>5</v>
      </c>
      <c r="C16" s="15">
        <f>IF(tc!C16="","",VLOOKUP(tc!C16,MO,2,0))</f>
      </c>
      <c r="D16" s="15">
        <f>IF(tc!D16="","",VLOOKUP(tc!D16,MO,2,0))</f>
      </c>
      <c r="E16" s="15">
        <f>IF(tc!E16="","",VLOOKUP(tc!E16,MO,2,0))</f>
      </c>
      <c r="F16" s="15">
        <f>IF(tc!F16="","",VLOOKUP(tc!F16,MO,2,0))</f>
      </c>
      <c r="G16" s="15">
        <f>IF(tc!G16="","",VLOOKUP(tc!G16,MO,2,0))</f>
      </c>
      <c r="H16" s="15">
        <f>IF(tc!H16="","",VLOOKUP(tc!H16,MO,2,0))</f>
      </c>
      <c r="I16" s="15">
        <f>IF(tc!I16="","",VLOOKUP(tc!I16,MO,2,0))</f>
      </c>
      <c r="J16" s="15">
        <f>IF(tc!J16="","",VLOOKUP(tc!J16,MO,2,0))</f>
      </c>
      <c r="K16" s="15">
        <f>IF(tc!K16="","",VLOOKUP(tc!K16,MO,2,0))</f>
      </c>
      <c r="L16" s="15">
        <f>IF(tc!L16="","",VLOOKUP(tc!L16,MO,2,0))</f>
      </c>
      <c r="M16" s="15">
        <f>IF(tc!M16="","",VLOOKUP(tc!M16,MO,2,0))</f>
      </c>
      <c r="N16" s="15">
        <f>IF(tc!N16="","",VLOOKUP(tc!N16,MO,2,0))</f>
      </c>
      <c r="O16" s="15">
        <f>IF(tc!O16="","",VLOOKUP(tc!O16,MO,2,0))</f>
      </c>
      <c r="P16" s="64">
        <f>IF(tc!P16="","",VLOOKUP(tc!P16,MO,2,0))</f>
      </c>
      <c r="R16" s="3"/>
    </row>
    <row r="17" spans="1:18" ht="15" customHeight="1" thickTop="1">
      <c r="A17" s="177">
        <v>4</v>
      </c>
      <c r="B17" s="1">
        <v>1</v>
      </c>
      <c r="C17" s="17" t="str">
        <f>IF(tc!C17="","",VLOOKUP(tc!C17,MO,2,0))</f>
        <v>Toán</v>
      </c>
      <c r="D17" s="17" t="str">
        <f>IF(tc!D17="","",VLOOKUP(tc!D17,MO,2,0))</f>
        <v>Địa lí</v>
      </c>
      <c r="E17" s="17" t="str">
        <f>IF(tc!E17="","",VLOOKUP(tc!E17,MO,2,0))</f>
        <v>Ngữ văn</v>
      </c>
      <c r="F17" s="17" t="str">
        <f>IF(tc!F17="","",VLOOKUP(tc!F17,MO,2,0))</f>
        <v>Công nghệ</v>
      </c>
      <c r="G17" s="17" t="str">
        <f>IF(tc!G17="","",VLOOKUP(tc!G17,MO,2,0))</f>
        <v>Vật lí</v>
      </c>
      <c r="H17" s="17" t="str">
        <f>IF(tc!H17="","",VLOOKUP(tc!H17,MO,2,0))</f>
        <v>Ngữ văn</v>
      </c>
      <c r="I17" s="17" t="str">
        <f>IF(tc!I17="","",VLOOKUP(tc!I17,MO,2,0))</f>
        <v>Tin học</v>
      </c>
      <c r="J17" s="17" t="str">
        <f>IF(tc!J17="","",VLOOKUP(tc!J17,MO,2,0))</f>
        <v>Nghề PT</v>
      </c>
      <c r="K17" s="17" t="str">
        <f>IF(tc!K17="","",VLOOKUP(tc!K17,MO,2,0))</f>
        <v>Toán</v>
      </c>
      <c r="L17" s="17" t="str">
        <f>IF(tc!L17="","",VLOOKUP(tc!L17,MO,2,0))</f>
        <v>Toán</v>
      </c>
      <c r="M17" s="17" t="str">
        <f>IF(tc!M17="","",VLOOKUP(tc!M17,MO,2,0))</f>
        <v>Vật lí</v>
      </c>
      <c r="N17" s="17" t="str">
        <f>IF(tc!N17="","",VLOOKUP(tc!N17,MO,2,0))</f>
        <v>Lịch sử</v>
      </c>
      <c r="O17" s="17" t="str">
        <f>IF(tc!O17="","",VLOOKUP(tc!O17,MO,2,0))</f>
        <v>Vật lí</v>
      </c>
      <c r="P17" s="65" t="str">
        <f>IF(tc!P17="","",VLOOKUP(tc!P17,MO,2,0))</f>
        <v>Sinh học</v>
      </c>
      <c r="R17" s="3"/>
    </row>
    <row r="18" spans="1:18" ht="15" customHeight="1">
      <c r="A18" s="178"/>
      <c r="B18" s="6">
        <v>2</v>
      </c>
      <c r="C18" s="7" t="str">
        <f>IF(tc!C18="","",VLOOKUP(tc!C18,MO,2,0))</f>
        <v>Toán</v>
      </c>
      <c r="D18" s="7" t="str">
        <f>IF(tc!D18="","",VLOOKUP(tc!D18,MO,2,0))</f>
        <v>Tiếng Anh</v>
      </c>
      <c r="E18" s="7" t="str">
        <f>IF(tc!E18="","",VLOOKUP(tc!E18,MO,2,0))</f>
        <v>Ngữ văn</v>
      </c>
      <c r="F18" s="7" t="str">
        <f>IF(tc!F18="","",VLOOKUP(tc!F18,MO,2,0))</f>
        <v>Sinh học</v>
      </c>
      <c r="G18" s="7" t="str">
        <f>IF(tc!G18="","",VLOOKUP(tc!G18,MO,2,0))</f>
        <v>Vật lí</v>
      </c>
      <c r="H18" s="7" t="str">
        <f>IF(tc!H18="","",VLOOKUP(tc!H18,MO,2,0))</f>
        <v>Ngữ văn</v>
      </c>
      <c r="I18" s="7" t="str">
        <f>IF(tc!I18="","",VLOOKUP(tc!I18,MO,2,0))</f>
        <v>Tin học</v>
      </c>
      <c r="J18" s="7" t="str">
        <f>IF(tc!J18="","",VLOOKUP(tc!J18,MO,2,0))</f>
        <v>Toán</v>
      </c>
      <c r="K18" s="7" t="str">
        <f>IF(tc!K18="","",VLOOKUP(tc!K18,MO,2,0))</f>
        <v>Toán</v>
      </c>
      <c r="L18" s="7" t="str">
        <f>IF(tc!L18="","",VLOOKUP(tc!L18,MO,2,0))</f>
        <v>Toán</v>
      </c>
      <c r="M18" s="7" t="str">
        <f>IF(tc!M18="","",VLOOKUP(tc!M18,MO,2,0))</f>
        <v>Vật lí</v>
      </c>
      <c r="N18" s="7" t="str">
        <f>IF(tc!N18="","",VLOOKUP(tc!N18,MO,2,0))</f>
        <v>Công nghệ</v>
      </c>
      <c r="O18" s="7" t="str">
        <f>IF(tc!O18="","",VLOOKUP(tc!O18,MO,2,0))</f>
        <v>Vật lí</v>
      </c>
      <c r="P18" s="43" t="str">
        <f>IF(tc!P18="","",VLOOKUP(tc!P18,MO,2,0))</f>
        <v>Tiếng Anh</v>
      </c>
      <c r="R18" s="3"/>
    </row>
    <row r="19" spans="1:18" ht="15" customHeight="1">
      <c r="A19" s="178"/>
      <c r="B19" s="6">
        <v>3</v>
      </c>
      <c r="C19" s="7" t="str">
        <f>IF(tc!C19="","",VLOOKUP(tc!C19,MO,2,0))</f>
        <v>Tin học</v>
      </c>
      <c r="D19" s="7" t="str">
        <f>IF(tc!D19="","",VLOOKUP(tc!D19,MO,2,0))</f>
        <v>Tiếng Anh</v>
      </c>
      <c r="E19" s="7" t="str">
        <f>IF(tc!E19="","",VLOOKUP(tc!E19,MO,2,0))</f>
        <v>Địa lí</v>
      </c>
      <c r="F19" s="7" t="str">
        <f>IF(tc!F19="","",VLOOKUP(tc!F19,MO,2,0))</f>
        <v>Địa lí</v>
      </c>
      <c r="G19" s="7" t="str">
        <f>IF(tc!G19="","",VLOOKUP(tc!G19,MO,2,0))</f>
        <v>Công nghệ</v>
      </c>
      <c r="H19" s="7" t="str">
        <f>IF(tc!H19="","",VLOOKUP(tc!H19,MO,2,0))</f>
        <v>Tin học</v>
      </c>
      <c r="I19" s="7" t="str">
        <f>IF(tc!I19="","",VLOOKUP(tc!I19,MO,2,0))</f>
        <v>Hoá học</v>
      </c>
      <c r="J19" s="7" t="str">
        <f>IF(tc!J19="","",VLOOKUP(tc!J19,MO,2,0))</f>
        <v>Toán</v>
      </c>
      <c r="K19" s="7" t="str">
        <f>IF(tc!K19="","",VLOOKUP(tc!K19,MO,2,0))</f>
        <v>Vật lí</v>
      </c>
      <c r="L19" s="7" t="str">
        <f>IF(tc!L19="","",VLOOKUP(tc!L19,MO,2,0))</f>
        <v>Lịch sử</v>
      </c>
      <c r="M19" s="7" t="str">
        <f>IF(tc!M19="","",VLOOKUP(tc!M19,MO,2,0))</f>
        <v>Lịch sử</v>
      </c>
      <c r="N19" s="7" t="str">
        <f>IF(tc!N19="","",VLOOKUP(tc!N19,MO,2,0))</f>
        <v>Công nghệ</v>
      </c>
      <c r="O19" s="7" t="str">
        <f>IF(tc!O19="","",VLOOKUP(tc!O19,MO,2,0))</f>
        <v>Sinh học</v>
      </c>
      <c r="P19" s="43" t="str">
        <f>IF(tc!P19="","",VLOOKUP(tc!P19,MO,2,0))</f>
        <v>Tiếng Anh</v>
      </c>
      <c r="R19" s="3"/>
    </row>
    <row r="20" spans="1:18" ht="15" customHeight="1">
      <c r="A20" s="178"/>
      <c r="B20" s="6">
        <v>4</v>
      </c>
      <c r="C20" s="7" t="str">
        <f>IF(tc!C20="","",VLOOKUP(tc!C20,MO,2,0))</f>
        <v>Ngữ văn</v>
      </c>
      <c r="D20" s="7" t="str">
        <f>IF(tc!D20="","",VLOOKUP(tc!D20,MO,2,0))</f>
        <v>Sinh học</v>
      </c>
      <c r="E20" s="7" t="str">
        <f>IF(tc!E20="","",VLOOKUP(tc!E20,MO,2,0))</f>
        <v>Vật lí</v>
      </c>
      <c r="F20" s="7" t="str">
        <f>IF(tc!F20="","",VLOOKUP(tc!F20,MO,2,0))</f>
        <v>Toán</v>
      </c>
      <c r="G20" s="7" t="str">
        <f>IF(tc!G20="","",VLOOKUP(tc!G20,MO,2,0))</f>
        <v>Tiếng Anh</v>
      </c>
      <c r="H20" s="7" t="str">
        <f>IF(tc!H20="","",VLOOKUP(tc!H20,MO,2,0))</f>
        <v>Tin học</v>
      </c>
      <c r="I20" s="7" t="str">
        <f>IF(tc!I20="","",VLOOKUP(tc!I20,MO,2,0))</f>
        <v>Hoá học</v>
      </c>
      <c r="J20" s="7" t="str">
        <f>IF(tc!J20="","",VLOOKUP(tc!J20,MO,2,0))</f>
        <v>Lịch sử</v>
      </c>
      <c r="K20" s="7" t="str">
        <f>IF(tc!K20="","",VLOOKUP(tc!K20,MO,2,0))</f>
        <v>Vật lí</v>
      </c>
      <c r="L20" s="7" t="str">
        <f>IF(tc!L20="","",VLOOKUP(tc!L20,MO,2,0))</f>
        <v>Vật lí</v>
      </c>
      <c r="M20" s="7" t="str">
        <f>IF(tc!M20="","",VLOOKUP(tc!M20,MO,2,0))</f>
        <v>Công nghệ</v>
      </c>
      <c r="N20" s="7" t="str">
        <f>IF(tc!N20="","",VLOOKUP(tc!N20,MO,2,0))</f>
        <v>Toán</v>
      </c>
      <c r="O20" s="7" t="str">
        <f>IF(tc!O20="","",VLOOKUP(tc!O20,MO,2,0))</f>
        <v>Tin học</v>
      </c>
      <c r="P20" s="43" t="str">
        <f>IF(tc!P20="","",VLOOKUP(tc!P20,MO,2,0))</f>
        <v>Toán</v>
      </c>
      <c r="R20" s="3"/>
    </row>
    <row r="21" spans="1:18" ht="15" customHeight="1" thickBot="1">
      <c r="A21" s="179"/>
      <c r="B21" s="8">
        <v>5</v>
      </c>
      <c r="C21" s="35" t="str">
        <f>IF(tc!C21="","",VLOOKUP(tc!C21,MO,2,0))</f>
        <v>Ngữ văn</v>
      </c>
      <c r="D21" s="35" t="str">
        <f>IF(tc!D21="","",VLOOKUP(tc!D21,MO,2,0))</f>
        <v>Tin học</v>
      </c>
      <c r="E21" s="35" t="str">
        <f>IF(tc!E21="","",VLOOKUP(tc!E21,MO,2,0))</f>
        <v>Vật lí</v>
      </c>
      <c r="F21" s="35" t="str">
        <f>IF(tc!F21="","",VLOOKUP(tc!F21,MO,2,0))</f>
        <v>Toán</v>
      </c>
      <c r="G21" s="35" t="str">
        <f>IF(tc!G21="","",VLOOKUP(tc!G21,MO,2,0))</f>
        <v>Tiếng Anh</v>
      </c>
      <c r="H21" s="35" t="str">
        <f>IF(tc!H21="","",VLOOKUP(tc!H21,MO,2,0))</f>
        <v>Công nghệ</v>
      </c>
      <c r="I21" s="35" t="str">
        <f>IF(tc!I21="","",VLOOKUP(tc!I21,MO,2,0))</f>
        <v>Lịch sử</v>
      </c>
      <c r="J21" s="35" t="str">
        <f>IF(tc!J21="","",VLOOKUP(tc!J21,MO,2,0))</f>
        <v>Hoá học</v>
      </c>
      <c r="K21" s="35" t="str">
        <f>IF(tc!K21="","",VLOOKUP(tc!K21,MO,2,0))</f>
        <v>Lịch sử</v>
      </c>
      <c r="L21" s="35" t="str">
        <f>IF(tc!L21="","",VLOOKUP(tc!L21,MO,2,0))</f>
        <v>Vật lí</v>
      </c>
      <c r="M21" s="35" t="str">
        <f>IF(tc!M21="","",VLOOKUP(tc!M21,MO,2,0))</f>
        <v>Công nghệ</v>
      </c>
      <c r="N21" s="35" t="str">
        <f>IF(tc!N21="","",VLOOKUP(tc!N21,MO,2,0))</f>
        <v>Toán</v>
      </c>
      <c r="O21" s="35" t="str">
        <f>IF(tc!O21="","",VLOOKUP(tc!O21,MO,2,0))</f>
        <v>Tiếng Anh</v>
      </c>
      <c r="P21" s="66" t="str">
        <f>IF(tc!P21="","",VLOOKUP(tc!P21,MO,2,0))</f>
        <v>Toán</v>
      </c>
      <c r="R21" s="3"/>
    </row>
    <row r="22" spans="1:18" ht="15" customHeight="1" thickTop="1">
      <c r="A22" s="156">
        <v>5</v>
      </c>
      <c r="B22" s="10">
        <v>1</v>
      </c>
      <c r="C22" s="11" t="str">
        <f>IF(tc!C22="","",VLOOKUP(tc!C22,MO,2,0))</f>
        <v>Sinh học</v>
      </c>
      <c r="D22" s="11" t="str">
        <f>IF(tc!D22="","",VLOOKUP(tc!D22,MO,2,0))</f>
        <v>Vật lí</v>
      </c>
      <c r="E22" s="11" t="str">
        <f>IF(tc!E22="","",VLOOKUP(tc!E22,MO,2,0))</f>
        <v>Tiếng Anh</v>
      </c>
      <c r="F22" s="11" t="str">
        <f>IF(tc!F22="","",VLOOKUP(tc!F22,MO,2,0))</f>
        <v>Vật lí</v>
      </c>
      <c r="G22" s="11" t="str">
        <f>IF(tc!G22="","",VLOOKUP(tc!G22,MO,2,0))</f>
        <v>Toán</v>
      </c>
      <c r="H22" s="11" t="str">
        <f>IF(tc!H22="","",VLOOKUP(tc!H22,MO,2,0))</f>
        <v>Vật lí</v>
      </c>
      <c r="I22" s="11" t="str">
        <f>IF(tc!I22="","",VLOOKUP(tc!I22,MO,2,0))</f>
        <v>Toán</v>
      </c>
      <c r="J22" s="11" t="str">
        <f>IF(tc!J22="","",VLOOKUP(tc!J22,MO,2,0))</f>
        <v>Ngữ văn</v>
      </c>
      <c r="K22" s="11" t="str">
        <f>IF(tc!K22="","",VLOOKUP(tc!K22,MO,2,0))</f>
        <v>Lịch sử</v>
      </c>
      <c r="L22" s="11" t="str">
        <f>IF(tc!L22="","",VLOOKUP(tc!L22,MO,2,0))</f>
        <v>Tiếng Anh</v>
      </c>
      <c r="M22" s="11" t="str">
        <f>IF(tc!M22="","",VLOOKUP(tc!M22,MO,2,0))</f>
        <v>GDCD</v>
      </c>
      <c r="N22" s="11" t="str">
        <f>IF(tc!N22="","",VLOOKUP(tc!N22,MO,2,0))</f>
        <v>Ngữ văn</v>
      </c>
      <c r="O22" s="11" t="str">
        <f>IF(tc!O22="","",VLOOKUP(tc!O22,MO,2,0))</f>
        <v>Hoá học</v>
      </c>
      <c r="P22" s="62" t="str">
        <f>IF(tc!P22="","",VLOOKUP(tc!P22,MO,2,0))</f>
        <v>Ngữ văn</v>
      </c>
      <c r="R22" s="3"/>
    </row>
    <row r="23" spans="1:18" ht="15" customHeight="1">
      <c r="A23" s="157"/>
      <c r="B23" s="12">
        <v>2</v>
      </c>
      <c r="C23" s="13" t="str">
        <f>IF(tc!C23="","",VLOOKUP(tc!C23,MO,2,0))</f>
        <v>Vật lí</v>
      </c>
      <c r="D23" s="13" t="str">
        <f>IF(tc!D23="","",VLOOKUP(tc!D23,MO,2,0))</f>
        <v>Vật lí</v>
      </c>
      <c r="E23" s="13" t="str">
        <f>IF(tc!E23="","",VLOOKUP(tc!E23,MO,2,0))</f>
        <v>Tiếng Anh</v>
      </c>
      <c r="F23" s="13" t="str">
        <f>IF(tc!F23="","",VLOOKUP(tc!F23,MO,2,0))</f>
        <v>Hoá học</v>
      </c>
      <c r="G23" s="13" t="str">
        <f>IF(tc!G23="","",VLOOKUP(tc!G23,MO,2,0))</f>
        <v>Toán</v>
      </c>
      <c r="H23" s="13" t="str">
        <f>IF(tc!H23="","",VLOOKUP(tc!H23,MO,2,0))</f>
        <v>Vật lí</v>
      </c>
      <c r="I23" s="13" t="str">
        <f>IF(tc!I23="","",VLOOKUP(tc!I23,MO,2,0))</f>
        <v>Toán</v>
      </c>
      <c r="J23" s="13" t="str">
        <f>IF(tc!J23="","",VLOOKUP(tc!J23,MO,2,0))</f>
        <v>Ngữ văn</v>
      </c>
      <c r="K23" s="13" t="str">
        <f>IF(tc!K23="","",VLOOKUP(tc!K23,MO,2,0))</f>
        <v>Sinh học</v>
      </c>
      <c r="L23" s="13" t="str">
        <f>IF(tc!L23="","",VLOOKUP(tc!L23,MO,2,0))</f>
        <v>Tiếng Anh</v>
      </c>
      <c r="M23" s="13" t="str">
        <f>IF(tc!M23="","",VLOOKUP(tc!M23,MO,2,0))</f>
        <v>Tin học</v>
      </c>
      <c r="N23" s="13" t="str">
        <f>IF(tc!N23="","",VLOOKUP(tc!N23,MO,2,0))</f>
        <v>Ngữ văn</v>
      </c>
      <c r="O23" s="13" t="str">
        <f>IF(tc!O23="","",VLOOKUP(tc!O23,MO,2,0))</f>
        <v>Ngữ văn</v>
      </c>
      <c r="P23" s="63" t="str">
        <f>IF(tc!P23="","",VLOOKUP(tc!P23,MO,2,0))</f>
        <v>Ngữ văn</v>
      </c>
      <c r="R23" s="3"/>
    </row>
    <row r="24" spans="1:16" ht="15" customHeight="1">
      <c r="A24" s="157"/>
      <c r="B24" s="12">
        <v>3</v>
      </c>
      <c r="C24" s="13" t="str">
        <f>IF(tc!C24="","",VLOOKUP(tc!C24,MO,2,0))</f>
        <v>Hoá học</v>
      </c>
      <c r="D24" s="13" t="str">
        <f>IF(tc!D24="","",VLOOKUP(tc!D24,MO,2,0))</f>
        <v>Ngữ văn</v>
      </c>
      <c r="E24" s="13" t="str">
        <f>IF(tc!E24="","",VLOOKUP(tc!E24,MO,2,0))</f>
        <v>Tin học</v>
      </c>
      <c r="F24" s="13" t="str">
        <f>IF(tc!F24="","",VLOOKUP(tc!F24,MO,2,0))</f>
        <v>Tiếng Anh</v>
      </c>
      <c r="G24" s="13" t="str">
        <f>IF(tc!G24="","",VLOOKUP(tc!G24,MO,2,0))</f>
        <v>Ngữ văn</v>
      </c>
      <c r="H24" s="13" t="str">
        <f>IF(tc!H24="","",VLOOKUP(tc!H24,MO,2,0))</f>
        <v>Lịch sử</v>
      </c>
      <c r="I24" s="13" t="str">
        <f>IF(tc!I24="","",VLOOKUP(tc!I24,MO,2,0))</f>
        <v>Vật lí</v>
      </c>
      <c r="J24" s="13" t="str">
        <f>IF(tc!J24="","",VLOOKUP(tc!J24,MO,2,0))</f>
        <v>Tiếng Anh</v>
      </c>
      <c r="K24" s="13" t="str">
        <f>IF(tc!K24="","",VLOOKUP(tc!K24,MO,2,0))</f>
        <v>GDCD</v>
      </c>
      <c r="L24" s="13" t="str">
        <f>IF(tc!L24="","",VLOOKUP(tc!L24,MO,2,0))</f>
        <v>Hoá học</v>
      </c>
      <c r="M24" s="13" t="str">
        <f>IF(tc!M24="","",VLOOKUP(tc!M24,MO,2,0))</f>
        <v>Tin học</v>
      </c>
      <c r="N24" s="13" t="str">
        <f>IF(tc!N24="","",VLOOKUP(tc!N24,MO,2,0))</f>
        <v>Vật lí</v>
      </c>
      <c r="O24" s="13" t="str">
        <f>IF(tc!O24="","",VLOOKUP(tc!O24,MO,2,0))</f>
        <v>Ngữ văn</v>
      </c>
      <c r="P24" s="63" t="str">
        <f>IF(tc!P24="","",VLOOKUP(tc!P24,MO,2,0))</f>
        <v>Lịch sử</v>
      </c>
    </row>
    <row r="25" spans="1:16" ht="15" customHeight="1">
      <c r="A25" s="157"/>
      <c r="B25" s="12">
        <v>4</v>
      </c>
      <c r="C25" s="13" t="str">
        <f>IF(tc!C25="","",VLOOKUP(tc!C25,MO,2,0))</f>
        <v>Hoá học</v>
      </c>
      <c r="D25" s="13" t="str">
        <f>IF(tc!D25="","",VLOOKUP(tc!D25,MO,2,0))</f>
        <v>Ngữ văn</v>
      </c>
      <c r="E25" s="13" t="str">
        <f>IF(tc!E25="","",VLOOKUP(tc!E25,MO,2,0))</f>
        <v>Sinh học</v>
      </c>
      <c r="F25" s="13" t="str">
        <f>IF(tc!F25="","",VLOOKUP(tc!F25,MO,2,0))</f>
        <v>GDCD</v>
      </c>
      <c r="G25" s="13" t="str">
        <f>IF(tc!G25="","",VLOOKUP(tc!G25,MO,2,0))</f>
        <v>Ngữ văn</v>
      </c>
      <c r="H25" s="13" t="str">
        <f>IF(tc!H25="","",VLOOKUP(tc!H25,MO,2,0))</f>
        <v>Hoá học</v>
      </c>
      <c r="I25" s="13" t="str">
        <f>IF(tc!I25="","",VLOOKUP(tc!I25,MO,2,0))</f>
        <v>Ngữ văn</v>
      </c>
      <c r="J25" s="13" t="str">
        <f>IF(tc!J25="","",VLOOKUP(tc!J25,MO,2,0))</f>
        <v>Tiếng Anh</v>
      </c>
      <c r="K25" s="13" t="str">
        <f>IF(tc!K25="","",VLOOKUP(tc!K25,MO,2,0))</f>
        <v>Tin học</v>
      </c>
      <c r="L25" s="13" t="str">
        <f>IF(tc!L25="","",VLOOKUP(tc!L25,MO,2,0))</f>
        <v>Ngữ văn</v>
      </c>
      <c r="M25" s="13" t="str">
        <f>IF(tc!M25="","",VLOOKUP(tc!M25,MO,2,0))</f>
        <v>Tiếng Anh</v>
      </c>
      <c r="N25" s="13" t="str">
        <f>IF(tc!N25="","",VLOOKUP(tc!N25,MO,2,0))</f>
        <v>Vật lí</v>
      </c>
      <c r="O25" s="13" t="str">
        <f>IF(tc!O25="","",VLOOKUP(tc!O25,MO,2,0))</f>
        <v>GDCD</v>
      </c>
      <c r="P25" s="63" t="str">
        <f>IF(tc!P25="","",VLOOKUP(tc!P25,MO,2,0))</f>
        <v>Tin học</v>
      </c>
    </row>
    <row r="26" spans="1:16" ht="15" customHeight="1" thickBot="1">
      <c r="A26" s="158"/>
      <c r="B26" s="14">
        <v>5</v>
      </c>
      <c r="C26" s="15">
        <f>IF(tc!C26="","",VLOOKUP(tc!C26,MO,2,0))</f>
      </c>
      <c r="D26" s="15">
        <f>IF(tc!D26="","",VLOOKUP(tc!D26,MO,2,0))</f>
      </c>
      <c r="E26" s="15">
        <f>IF(tc!E26="","",VLOOKUP(tc!E26,MO,2,0))</f>
      </c>
      <c r="F26" s="15">
        <f>IF(tc!F26="","",VLOOKUP(tc!F26,MO,2,0))</f>
      </c>
      <c r="G26" s="15" t="str">
        <f>IF(tc!G26="","",VLOOKUP(tc!G26,MO,2,0))</f>
        <v>GDCD</v>
      </c>
      <c r="H26" s="15" t="str">
        <f>IF(tc!H26="","",VLOOKUP(tc!H26,MO,2,0))</f>
        <v>Hoá học</v>
      </c>
      <c r="I26" s="15" t="str">
        <f>IF(tc!I26="","",VLOOKUP(tc!I26,MO,2,0))</f>
        <v>Ngữ văn</v>
      </c>
      <c r="J26" s="15" t="str">
        <f>IF(tc!J26="","",VLOOKUP(tc!J26,MO,2,0))</f>
        <v>Vật lí</v>
      </c>
      <c r="K26" s="15" t="str">
        <f>IF(tc!K26="","",VLOOKUP(tc!K26,MO,2,0))</f>
        <v>Tin học</v>
      </c>
      <c r="L26" s="15" t="str">
        <f>IF(tc!L26="","",VLOOKUP(tc!L26,MO,2,0))</f>
        <v>Ngữ văn</v>
      </c>
      <c r="M26" s="15" t="str">
        <f>IF(tc!M26="","",VLOOKUP(tc!M26,MO,2,0))</f>
        <v>Tiếng Anh</v>
      </c>
      <c r="N26" s="15" t="str">
        <f>IF(tc!N26="","",VLOOKUP(tc!N26,MO,2,0))</f>
        <v>GDCD</v>
      </c>
      <c r="O26" s="15" t="str">
        <f>IF(tc!O26="","",VLOOKUP(tc!O26,MO,2,0))</f>
        <v>Lịch sử</v>
      </c>
      <c r="P26" s="64" t="str">
        <f>IF(tc!P26="","",VLOOKUP(tc!P26,MO,2,0))</f>
        <v>Tin học</v>
      </c>
    </row>
    <row r="27" spans="1:16" ht="15" customHeight="1" thickTop="1">
      <c r="A27" s="174">
        <v>6</v>
      </c>
      <c r="B27" s="18">
        <v>1</v>
      </c>
      <c r="C27" s="36" t="str">
        <f>IF(tc!C27="","",VLOOKUP(tc!C27,MO,2,0))</f>
        <v>Địa lí</v>
      </c>
      <c r="D27" s="36" t="str">
        <f>IF(tc!D27="","",VLOOKUP(tc!D27,MO,2,0))</f>
        <v>Lịch sử</v>
      </c>
      <c r="E27" s="36" t="str">
        <f>IF(tc!E27="","",VLOOKUP(tc!E27,MO,2,0))</f>
        <v>Ngữ văn</v>
      </c>
      <c r="F27" s="36" t="str">
        <f>IF(tc!F27="","",VLOOKUP(tc!F27,MO,2,0))</f>
        <v>Toán</v>
      </c>
      <c r="G27" s="36" t="str">
        <f>IF(tc!G27="","",VLOOKUP(tc!G27,MO,2,0))</f>
        <v>Tiếng Anh</v>
      </c>
      <c r="H27" s="36" t="str">
        <f>IF(tc!H27="","",VLOOKUP(tc!H27,MO,2,0))</f>
        <v>Tiếng Anh</v>
      </c>
      <c r="I27" s="36" t="str">
        <f>IF(tc!I27="","",VLOOKUP(tc!I27,MO,2,0))</f>
        <v>Địa lí</v>
      </c>
      <c r="J27" s="36" t="str">
        <f>IF(tc!J27="","",VLOOKUP(tc!J27,MO,2,0))</f>
        <v>Tin học</v>
      </c>
      <c r="K27" s="36" t="str">
        <f>IF(tc!K27="","",VLOOKUP(tc!K27,MO,2,0))</f>
        <v>Ngữ văn</v>
      </c>
      <c r="L27" s="36" t="str">
        <f>IF(tc!L27="","",VLOOKUP(tc!L27,MO,2,0))</f>
        <v>Sinh học</v>
      </c>
      <c r="M27" s="36" t="str">
        <f>IF(tc!M27="","",VLOOKUP(tc!M27,MO,2,0))</f>
        <v>Toán</v>
      </c>
      <c r="N27" s="36" t="str">
        <f>IF(tc!N27="","",VLOOKUP(tc!N27,MO,2,0))</f>
        <v>Toán</v>
      </c>
      <c r="O27" s="36" t="str">
        <f>IF(tc!O27="","",VLOOKUP(tc!O27,MO,2,0))</f>
        <v>Công nghệ</v>
      </c>
      <c r="P27" s="67" t="str">
        <f>IF(tc!P27="","",VLOOKUP(tc!P27,MO,2,0))</f>
        <v>Hoá học</v>
      </c>
    </row>
    <row r="28" spans="1:16" ht="15" customHeight="1">
      <c r="A28" s="175"/>
      <c r="B28" s="19">
        <v>2</v>
      </c>
      <c r="C28" s="37" t="str">
        <f>IF(tc!C28="","",VLOOKUP(tc!C28,MO,2,0))</f>
        <v>Lịch sử</v>
      </c>
      <c r="D28" s="37" t="str">
        <f>IF(tc!D28="","",VLOOKUP(tc!D28,MO,2,0))</f>
        <v>Địa lí</v>
      </c>
      <c r="E28" s="37" t="str">
        <f>IF(tc!E28="","",VLOOKUP(tc!E28,MO,2,0))</f>
        <v>Ngữ văn</v>
      </c>
      <c r="F28" s="37" t="str">
        <f>IF(tc!F28="","",VLOOKUP(tc!F28,MO,2,0))</f>
        <v>Toán</v>
      </c>
      <c r="G28" s="37" t="str">
        <f>IF(tc!G28="","",VLOOKUP(tc!G28,MO,2,0))</f>
        <v>Tiếng Anh</v>
      </c>
      <c r="H28" s="37" t="str">
        <f>IF(tc!H28="","",VLOOKUP(tc!H28,MO,2,0))</f>
        <v>Tiếng Anh</v>
      </c>
      <c r="I28" s="37" t="str">
        <f>IF(tc!I28="","",VLOOKUP(tc!I28,MO,2,0))</f>
        <v>Sinh học</v>
      </c>
      <c r="J28" s="37" t="str">
        <f>IF(tc!J28="","",VLOOKUP(tc!J28,MO,2,0))</f>
        <v>Tin học</v>
      </c>
      <c r="K28" s="37" t="str">
        <f>IF(tc!K28="","",VLOOKUP(tc!K28,MO,2,0))</f>
        <v>Ngữ văn</v>
      </c>
      <c r="L28" s="37" t="str">
        <f>IF(tc!L28="","",VLOOKUP(tc!L28,MO,2,0))</f>
        <v>GDCD</v>
      </c>
      <c r="M28" s="37" t="str">
        <f>IF(tc!M28="","",VLOOKUP(tc!M28,MO,2,0))</f>
        <v>Toán</v>
      </c>
      <c r="N28" s="37" t="str">
        <f>IF(tc!N28="","",VLOOKUP(tc!N28,MO,2,0))</f>
        <v>Toán</v>
      </c>
      <c r="O28" s="37" t="str">
        <f>IF(tc!O28="","",VLOOKUP(tc!O28,MO,2,0))</f>
        <v>Công nghệ</v>
      </c>
      <c r="P28" s="68" t="str">
        <f>IF(tc!P28="","",VLOOKUP(tc!P28,MO,2,0))</f>
        <v>Hoá học</v>
      </c>
    </row>
    <row r="29" spans="1:16" ht="15" customHeight="1">
      <c r="A29" s="175"/>
      <c r="B29" s="19">
        <v>3</v>
      </c>
      <c r="C29" s="37" t="str">
        <f>IF(tc!C29="","",VLOOKUP(tc!C29,MO,2,0))</f>
        <v>Ngữ văn</v>
      </c>
      <c r="D29" s="37" t="str">
        <f>IF(tc!D29="","",VLOOKUP(tc!D29,MO,2,0))</f>
        <v>Toán</v>
      </c>
      <c r="E29" s="37" t="str">
        <f>IF(tc!E29="","",VLOOKUP(tc!E29,MO,2,0))</f>
        <v>Công nghệ</v>
      </c>
      <c r="F29" s="37" t="str">
        <f>IF(tc!F29="","",VLOOKUP(tc!F29,MO,2,0))</f>
        <v>Địa lí</v>
      </c>
      <c r="G29" s="37" t="str">
        <f>IF(tc!G29="","",VLOOKUP(tc!G29,MO,2,0))</f>
        <v>Lịch sử</v>
      </c>
      <c r="H29" s="37" t="str">
        <f>IF(tc!H29="","",VLOOKUP(tc!H29,MO,2,0))</f>
        <v>Ngữ văn</v>
      </c>
      <c r="I29" s="37" t="str">
        <f>IF(tc!I29="","",VLOOKUP(tc!I29,MO,2,0))</f>
        <v>Nghề PT</v>
      </c>
      <c r="J29" s="37" t="str">
        <f>IF(tc!J29="","",VLOOKUP(tc!J29,MO,2,0))</f>
        <v>Toán</v>
      </c>
      <c r="K29" s="37" t="str">
        <f>IF(tc!K29="","",VLOOKUP(tc!K29,MO,2,0))</f>
        <v>Tiếng Anh</v>
      </c>
      <c r="L29" s="37" t="str">
        <f>IF(tc!L29="","",VLOOKUP(tc!L29,MO,2,0))</f>
        <v>Hoá học</v>
      </c>
      <c r="M29" s="37" t="str">
        <f>IF(tc!M29="","",VLOOKUP(tc!M29,MO,2,0))</f>
        <v>Sinh học</v>
      </c>
      <c r="N29" s="37" t="str">
        <f>IF(tc!N29="","",VLOOKUP(tc!N29,MO,2,0))</f>
        <v>Địa lí</v>
      </c>
      <c r="O29" s="37" t="str">
        <f>IF(tc!O29="","",VLOOKUP(tc!O29,MO,2,0))</f>
        <v>Ngữ văn</v>
      </c>
      <c r="P29" s="68" t="str">
        <f>IF(tc!P29="","",VLOOKUP(tc!P29,MO,2,0))</f>
        <v>Công nghệ</v>
      </c>
    </row>
    <row r="30" spans="1:16" ht="15" customHeight="1">
      <c r="A30" s="175"/>
      <c r="B30" s="19">
        <v>4</v>
      </c>
      <c r="C30" s="37" t="str">
        <f>IF(tc!C30="","",VLOOKUP(tc!C30,MO,2,0))</f>
        <v>Ngữ văn</v>
      </c>
      <c r="D30" s="37" t="str">
        <f>IF(tc!D30="","",VLOOKUP(tc!D30,MO,2,0))</f>
        <v>Toán</v>
      </c>
      <c r="E30" s="37" t="str">
        <f>IF(tc!E30="","",VLOOKUP(tc!E30,MO,2,0))</f>
        <v>Địa lí</v>
      </c>
      <c r="F30" s="37" t="str">
        <f>IF(tc!F30="","",VLOOKUP(tc!F30,MO,2,0))</f>
        <v>Sinh học</v>
      </c>
      <c r="G30" s="37" t="str">
        <f>IF(tc!G30="","",VLOOKUP(tc!G30,MO,2,0))</f>
        <v>Nghề PT</v>
      </c>
      <c r="H30" s="37" t="str">
        <f>IF(tc!H30="","",VLOOKUP(tc!H30,MO,2,0))</f>
        <v>Ngữ văn</v>
      </c>
      <c r="I30" s="37" t="str">
        <f>IF(tc!I30="","",VLOOKUP(tc!I30,MO,2,0))</f>
        <v>Tiếng Anh</v>
      </c>
      <c r="J30" s="37" t="str">
        <f>IF(tc!J30="","",VLOOKUP(tc!J30,MO,2,0))</f>
        <v>Toán</v>
      </c>
      <c r="K30" s="37" t="str">
        <f>IF(tc!K30="","",VLOOKUP(tc!K30,MO,2,0))</f>
        <v>Tiếng Anh</v>
      </c>
      <c r="L30" s="37" t="str">
        <f>IF(tc!L30="","",VLOOKUP(tc!L30,MO,2,0))</f>
        <v>Hoá học</v>
      </c>
      <c r="M30" s="37" t="str">
        <f>IF(tc!M30="","",VLOOKUP(tc!M30,MO,2,0))</f>
        <v>Địa lí</v>
      </c>
      <c r="N30" s="37" t="str">
        <f>IF(tc!N30="","",VLOOKUP(tc!N30,MO,2,0))</f>
        <v>Lịch sử</v>
      </c>
      <c r="O30" s="37" t="str">
        <f>IF(tc!O30="","",VLOOKUP(tc!O30,MO,2,0))</f>
        <v>Ngữ văn</v>
      </c>
      <c r="P30" s="68" t="str">
        <f>IF(tc!P30="","",VLOOKUP(tc!P30,MO,2,0))</f>
        <v>Công nghệ</v>
      </c>
    </row>
    <row r="31" spans="1:16" ht="15" customHeight="1" thickBot="1">
      <c r="A31" s="176"/>
      <c r="B31" s="20">
        <v>5</v>
      </c>
      <c r="C31" s="38">
        <f>IF(tc!C31="","",VLOOKUP(tc!C31,MO,2,0))</f>
      </c>
      <c r="D31" s="38">
        <f>IF(tc!D31="","",VLOOKUP(tc!D31,MO,2,0))</f>
      </c>
      <c r="E31" s="38">
        <f>IF(tc!E31="","",VLOOKUP(tc!E31,MO,2,0))</f>
      </c>
      <c r="F31" s="38">
        <f>IF(tc!F31="","",VLOOKUP(tc!F31,MO,2,0))</f>
      </c>
      <c r="G31" s="38" t="str">
        <f>IF(tc!G31="","",VLOOKUP(tc!G31,MO,2,0))</f>
        <v>Công nghệ</v>
      </c>
      <c r="H31" s="38" t="str">
        <f>IF(tc!H31="","",VLOOKUP(tc!H31,MO,2,0))</f>
        <v>Nghề PT</v>
      </c>
      <c r="I31" s="38" t="str">
        <f>IF(tc!I31="","",VLOOKUP(tc!I31,MO,2,0))</f>
        <v>Tiếng Anh</v>
      </c>
      <c r="J31" s="38" t="str">
        <f>IF(tc!J31="","",VLOOKUP(tc!J31,MO,2,0))</f>
        <v>GDCD</v>
      </c>
      <c r="K31" s="38">
        <f>IF(tc!K31="","",VLOOKUP(tc!K31,MO,2,0))</f>
      </c>
      <c r="L31" s="38">
        <f>IF(tc!L31="","",VLOOKUP(tc!L31,MO,2,0))</f>
      </c>
      <c r="M31" s="38">
        <f>IF(tc!M31="","",VLOOKUP(tc!M31,MO,2,0))</f>
      </c>
      <c r="N31" s="38">
        <f>IF(tc!N31="","",VLOOKUP(tc!N31,MO,2,0))</f>
      </c>
      <c r="O31" s="38">
        <f>IF(tc!O31="","",VLOOKUP(tc!O31,MO,2,0))</f>
      </c>
      <c r="P31" s="69">
        <f>IF(tc!P31="","",VLOOKUP(tc!P31,MO,2,0))</f>
      </c>
    </row>
    <row r="32" spans="1:16" ht="15" customHeight="1" thickTop="1">
      <c r="A32" s="156">
        <v>7</v>
      </c>
      <c r="B32" s="10">
        <v>1</v>
      </c>
      <c r="C32" s="11" t="str">
        <f>IF(tc!C32="","",VLOOKUP(tc!C32,MO,2,0))</f>
        <v>Toán</v>
      </c>
      <c r="D32" s="11" t="str">
        <f>IF(tc!D32="","",VLOOKUP(tc!D32,MO,2,0))</f>
        <v>Toán</v>
      </c>
      <c r="E32" s="11" t="str">
        <f>IF(tc!E32="","",VLOOKUP(tc!E32,MO,2,0))</f>
        <v>Hoá học</v>
      </c>
      <c r="F32" s="11" t="str">
        <f>IF(tc!F32="","",VLOOKUP(tc!F32,MO,2,0))</f>
        <v>Tiếng Anh</v>
      </c>
      <c r="G32" s="11" t="str">
        <f>IF(tc!G32="","",VLOOKUP(tc!G32,MO,2,0))</f>
        <v>Hoá học</v>
      </c>
      <c r="H32" s="11" t="str">
        <f>IF(tc!H32="","",VLOOKUP(tc!H32,MO,2,0))</f>
        <v>Địa lí</v>
      </c>
      <c r="I32" s="11" t="str">
        <f>IF(tc!I32="","",VLOOKUP(tc!I32,MO,2,0))</f>
        <v>Công nghệ</v>
      </c>
      <c r="J32" s="11" t="str">
        <f>IF(tc!J32="","",VLOOKUP(tc!J32,MO,2,0))</f>
        <v>Ngữ văn</v>
      </c>
      <c r="K32" s="11" t="str">
        <f>IF(tc!K32="","",VLOOKUP(tc!K32,MO,2,0))</f>
        <v>Địa lí</v>
      </c>
      <c r="L32" s="11" t="str">
        <f>IF(tc!L32="","",VLOOKUP(tc!L32,MO,2,0))</f>
        <v>Lịch sử</v>
      </c>
      <c r="M32" s="11" t="str">
        <f>IF(tc!M32="","",VLOOKUP(tc!M32,MO,2,0))</f>
        <v>Ngữ văn</v>
      </c>
      <c r="N32" s="11" t="str">
        <f>IF(tc!N32="","",VLOOKUP(tc!N32,MO,2,0))</f>
        <v>Hoá học</v>
      </c>
      <c r="O32" s="11" t="str">
        <f>IF(tc!O32="","",VLOOKUP(tc!O32,MO,2,0))</f>
        <v>Toán</v>
      </c>
      <c r="P32" s="62" t="str">
        <f>IF(tc!P32="","",VLOOKUP(tc!P32,MO,2,0))</f>
        <v>Địa lí</v>
      </c>
    </row>
    <row r="33" spans="1:16" ht="15" customHeight="1">
      <c r="A33" s="157"/>
      <c r="B33" s="12">
        <v>2</v>
      </c>
      <c r="C33" s="13" t="str">
        <f>IF(tc!C33="","",VLOOKUP(tc!C33,MO,2,0))</f>
        <v>Toán</v>
      </c>
      <c r="D33" s="13" t="str">
        <f>IF(tc!D33="","",VLOOKUP(tc!D33,MO,2,0))</f>
        <v>Toán</v>
      </c>
      <c r="E33" s="13" t="str">
        <f>IF(tc!E33="","",VLOOKUP(tc!E33,MO,2,0))</f>
        <v>Hoá học</v>
      </c>
      <c r="F33" s="13" t="str">
        <f>IF(tc!F33="","",VLOOKUP(tc!F33,MO,2,0))</f>
        <v>Tiếng Anh</v>
      </c>
      <c r="G33" s="13" t="str">
        <f>IF(tc!G33="","",VLOOKUP(tc!G33,MO,2,0))</f>
        <v>Địa lí</v>
      </c>
      <c r="H33" s="13" t="str">
        <f>IF(tc!H33="","",VLOOKUP(tc!H33,MO,2,0))</f>
        <v>Công nghệ</v>
      </c>
      <c r="I33" s="13" t="str">
        <f>IF(tc!I33="","",VLOOKUP(tc!I33,MO,2,0))</f>
        <v>Hoá học</v>
      </c>
      <c r="J33" s="13" t="str">
        <f>IF(tc!J33="","",VLOOKUP(tc!J33,MO,2,0))</f>
        <v>Ngữ văn</v>
      </c>
      <c r="K33" s="13" t="str">
        <f>IF(tc!K33="","",VLOOKUP(tc!K33,MO,2,0))</f>
        <v>Tiếng Anh</v>
      </c>
      <c r="L33" s="13" t="str">
        <f>IF(tc!L33="","",VLOOKUP(tc!L33,MO,2,0))</f>
        <v>Địa lí</v>
      </c>
      <c r="M33" s="13" t="str">
        <f>IF(tc!M33="","",VLOOKUP(tc!M33,MO,2,0))</f>
        <v>Ngữ văn</v>
      </c>
      <c r="N33" s="13" t="str">
        <f>IF(tc!N33="","",VLOOKUP(tc!N33,MO,2,0))</f>
        <v>Hoá học</v>
      </c>
      <c r="O33" s="13" t="str">
        <f>IF(tc!O33="","",VLOOKUP(tc!O33,MO,2,0))</f>
        <v>Toán</v>
      </c>
      <c r="P33" s="63" t="str">
        <f>IF(tc!P33="","",VLOOKUP(tc!P33,MO,2,0))</f>
        <v>GDCD</v>
      </c>
    </row>
    <row r="34" spans="1:16" ht="15" customHeight="1">
      <c r="A34" s="157"/>
      <c r="B34" s="12">
        <v>3</v>
      </c>
      <c r="C34" s="13" t="str">
        <f>IF(tc!C34="","",VLOOKUP(tc!C34,MO,2,0))</f>
        <v>Địa lí</v>
      </c>
      <c r="D34" s="13" t="str">
        <f>IF(tc!D34="","",VLOOKUP(tc!D34,MO,2,0))</f>
        <v>Hoá học</v>
      </c>
      <c r="E34" s="13" t="str">
        <f>IF(tc!E34="","",VLOOKUP(tc!E34,MO,2,0))</f>
        <v>Toán</v>
      </c>
      <c r="F34" s="13" t="str">
        <f>IF(tc!F34="","",VLOOKUP(tc!F34,MO,2,0))</f>
        <v>Ngữ văn</v>
      </c>
      <c r="G34" s="13" t="str">
        <f>IF(tc!G34="","",VLOOKUP(tc!G34,MO,2,0))</f>
        <v>Ngữ văn</v>
      </c>
      <c r="H34" s="13" t="str">
        <f>IF(tc!H34="","",VLOOKUP(tc!H34,MO,2,0))</f>
        <v>Toán</v>
      </c>
      <c r="I34" s="13" t="str">
        <f>IF(tc!I34="","",VLOOKUP(tc!I34,MO,2,0))</f>
        <v>Ngữ văn</v>
      </c>
      <c r="J34" s="13" t="str">
        <f>IF(tc!J34="","",VLOOKUP(tc!J34,MO,2,0))</f>
        <v>Công nghệ</v>
      </c>
      <c r="K34" s="13" t="str">
        <f>IF(tc!K34="","",VLOOKUP(tc!K34,MO,2,0))</f>
        <v>Hoá học</v>
      </c>
      <c r="L34" s="13" t="str">
        <f>IF(tc!L34="","",VLOOKUP(tc!L34,MO,2,0))</f>
        <v>Toán</v>
      </c>
      <c r="M34" s="13" t="str">
        <f>IF(tc!M34="","",VLOOKUP(tc!M34,MO,2,0))</f>
        <v>Hoá học</v>
      </c>
      <c r="N34" s="13" t="str">
        <f>IF(tc!N34="","",VLOOKUP(tc!N34,MO,2,0))</f>
        <v>Tiếng Anh</v>
      </c>
      <c r="O34" s="13" t="str">
        <f>IF(tc!O34="","",VLOOKUP(tc!O34,MO,2,0))</f>
        <v>Tiếng Anh</v>
      </c>
      <c r="P34" s="63" t="str">
        <f>IF(tc!P34="","",VLOOKUP(tc!P34,MO,2,0))</f>
        <v>Ngữ văn</v>
      </c>
    </row>
    <row r="35" spans="1:16" ht="15" customHeight="1">
      <c r="A35" s="157"/>
      <c r="B35" s="12">
        <v>4</v>
      </c>
      <c r="C35" s="13" t="str">
        <f>IF(tc!C35="","",VLOOKUP(tc!C35,MO,2,0))</f>
        <v>Công nghệ</v>
      </c>
      <c r="D35" s="13" t="str">
        <f>IF(tc!D35="","",VLOOKUP(tc!D35,MO,2,0))</f>
        <v>Hoá học</v>
      </c>
      <c r="E35" s="13" t="str">
        <f>IF(tc!E35="","",VLOOKUP(tc!E35,MO,2,0))</f>
        <v>Toán</v>
      </c>
      <c r="F35" s="13" t="str">
        <f>IF(tc!F35="","",VLOOKUP(tc!F35,MO,2,0))</f>
        <v>Ngữ văn</v>
      </c>
      <c r="G35" s="13" t="str">
        <f>IF(tc!G35="","",VLOOKUP(tc!G35,MO,2,0))</f>
        <v>Ngữ văn</v>
      </c>
      <c r="H35" s="13" t="str">
        <f>IF(tc!H35="","",VLOOKUP(tc!H35,MO,2,0))</f>
        <v>Toán</v>
      </c>
      <c r="I35" s="13" t="str">
        <f>IF(tc!I35="","",VLOOKUP(tc!I35,MO,2,0))</f>
        <v>Ngữ văn</v>
      </c>
      <c r="J35" s="13" t="str">
        <f>IF(tc!J35="","",VLOOKUP(tc!J35,MO,2,0))</f>
        <v>Địa lí</v>
      </c>
      <c r="K35" s="13" t="str">
        <f>IF(tc!K35="","",VLOOKUP(tc!K35,MO,2,0))</f>
        <v>Hoá học</v>
      </c>
      <c r="L35" s="13" t="str">
        <f>IF(tc!L35="","",VLOOKUP(tc!L35,MO,2,0))</f>
        <v>Toán</v>
      </c>
      <c r="M35" s="13" t="str">
        <f>IF(tc!M35="","",VLOOKUP(tc!M35,MO,2,0))</f>
        <v>Hoá học</v>
      </c>
      <c r="N35" s="13" t="str">
        <f>IF(tc!N35="","",VLOOKUP(tc!N35,MO,2,0))</f>
        <v>Tiếng Anh</v>
      </c>
      <c r="O35" s="13" t="str">
        <f>IF(tc!O35="","",VLOOKUP(tc!O35,MO,2,0))</f>
        <v>Tiếng Anh</v>
      </c>
      <c r="P35" s="63" t="str">
        <f>IF(tc!P35="","",VLOOKUP(tc!P35,MO,2,0))</f>
        <v>Ngữ văn</v>
      </c>
    </row>
    <row r="36" spans="1:16" ht="16.5" customHeight="1" thickBot="1">
      <c r="A36" s="158"/>
      <c r="B36" s="14">
        <v>5</v>
      </c>
      <c r="C36" s="39" t="str">
        <f>IF(tc!C36="","",VLOOKUP(tc!C36,MO,2,0))</f>
        <v>Sinh hoạt</v>
      </c>
      <c r="D36" s="39" t="str">
        <f>IF(tc!D36="","",VLOOKUP(tc!D36,MO,2,0))</f>
        <v>Sinh hoạt</v>
      </c>
      <c r="E36" s="39" t="str">
        <f>IF(tc!E36="","",VLOOKUP(tc!E36,MO,2,0))</f>
        <v>Sinh hoạt</v>
      </c>
      <c r="F36" s="39" t="str">
        <f>IF(tc!F36="","",VLOOKUP(tc!F36,MO,2,0))</f>
        <v>Sinh hoạt</v>
      </c>
      <c r="G36" s="39" t="str">
        <f>IF(tc!G36="","",VLOOKUP(tc!G36,MO,2,0))</f>
        <v>Sinh hoạt</v>
      </c>
      <c r="H36" s="39" t="str">
        <f>IF(tc!H36="","",VLOOKUP(tc!H36,MO,2,0))</f>
        <v>Sinh hoạt</v>
      </c>
      <c r="I36" s="39" t="str">
        <f>IF(tc!I36="","",VLOOKUP(tc!I36,MO,2,0))</f>
        <v>Sinh hoạt</v>
      </c>
      <c r="J36" s="39" t="str">
        <f>IF(tc!J36="","",VLOOKUP(tc!J36,MO,2,0))</f>
        <v>Sinh hoạt</v>
      </c>
      <c r="K36" s="39" t="str">
        <f>IF(tc!K36="","",VLOOKUP(tc!K36,MO,2,0))</f>
        <v>Sinh hoạt</v>
      </c>
      <c r="L36" s="39" t="str">
        <f>IF(tc!L36="","",VLOOKUP(tc!L36,MO,2,0))</f>
        <v>Sinh hoạt</v>
      </c>
      <c r="M36" s="39" t="str">
        <f>IF(tc!M36="","",VLOOKUP(tc!M36,MO,2,0))</f>
        <v>Sinh hoạt</v>
      </c>
      <c r="N36" s="39" t="str">
        <f>IF(tc!N36="","",VLOOKUP(tc!N36,MO,2,0))</f>
        <v>Sinh hoạt</v>
      </c>
      <c r="O36" s="39" t="str">
        <f>IF(tc!O36="","",VLOOKUP(tc!O36,MO,2,0))</f>
        <v>Sinh hoạt</v>
      </c>
      <c r="P36" s="70" t="str">
        <f>IF(tc!P36="","",VLOOKUP(tc!P36,MO,2,0))</f>
        <v>Sinh hoạt</v>
      </c>
    </row>
    <row r="37" spans="1:2" ht="7.5" customHeight="1" thickTop="1">
      <c r="A37" s="30"/>
      <c r="B37" s="31"/>
    </row>
    <row r="38" spans="1:16" ht="16.5" customHeight="1">
      <c r="A38" s="21" t="s">
        <v>33</v>
      </c>
      <c r="F38" s="159" t="str">
        <f>'GV'!F51</f>
        <v>THỜI KHOÁ BIỂU HỌC KỲ II, NĂM HỌC 2017-2018 _ BUỔI CHIỀU</v>
      </c>
      <c r="G38" s="159"/>
      <c r="H38" s="159"/>
      <c r="I38" s="159"/>
      <c r="J38" s="159"/>
      <c r="K38" s="159"/>
      <c r="L38" s="159"/>
      <c r="M38" s="159"/>
      <c r="N38" s="159"/>
      <c r="O38" s="159"/>
      <c r="P38" s="22"/>
    </row>
    <row r="39" spans="3:16" ht="18" customHeight="1">
      <c r="C39" s="23"/>
      <c r="D39" s="23"/>
      <c r="E39" s="22"/>
      <c r="F39" s="159"/>
      <c r="G39" s="159"/>
      <c r="H39" s="159"/>
      <c r="I39" s="159"/>
      <c r="J39" s="159"/>
      <c r="K39" s="159"/>
      <c r="L39" s="159"/>
      <c r="M39" s="159"/>
      <c r="N39" s="159"/>
      <c r="O39" s="159"/>
      <c r="P39" s="22"/>
    </row>
    <row r="40" spans="2:16" ht="18.75">
      <c r="B40" s="24"/>
      <c r="C40" s="24"/>
      <c r="D40" s="24"/>
      <c r="F40" s="160" t="str">
        <f>'GV'!F53</f>
        <v>Áp dụng từ ngày 08/1/2018</v>
      </c>
      <c r="G40" s="160"/>
      <c r="H40" s="160"/>
      <c r="I40" s="160"/>
      <c r="J40" s="160"/>
      <c r="K40" s="160"/>
      <c r="L40" s="160"/>
      <c r="M40" s="160"/>
      <c r="N40" s="160"/>
      <c r="O40" s="160"/>
      <c r="P40" s="25"/>
    </row>
    <row r="41" spans="1:14" ht="15" customHeight="1" thickBot="1">
      <c r="A41" s="34"/>
      <c r="B41" s="33"/>
      <c r="C41" s="33" t="s">
        <v>115</v>
      </c>
      <c r="D41" s="33"/>
      <c r="E41" s="33"/>
      <c r="F41" s="4"/>
      <c r="G41" s="4"/>
      <c r="H41" s="4"/>
      <c r="L41" s="4"/>
      <c r="M41" s="25"/>
      <c r="N41" s="4"/>
    </row>
    <row r="42" spans="1:19" s="29" customFormat="1" ht="18" customHeight="1" thickTop="1">
      <c r="A42" s="172" t="s">
        <v>0</v>
      </c>
      <c r="B42" s="154" t="s">
        <v>1</v>
      </c>
      <c r="C42" s="71" t="str">
        <f>'GV'!C5</f>
        <v>12B1</v>
      </c>
      <c r="D42" s="71" t="str">
        <f>'GV'!D5</f>
        <v>12B2</v>
      </c>
      <c r="E42" s="71" t="str">
        <f>'GV'!E5</f>
        <v>12B3</v>
      </c>
      <c r="F42" s="71" t="str">
        <f>'GV'!F5</f>
        <v>12B4</v>
      </c>
      <c r="G42" s="71" t="str">
        <f>'GV'!G5</f>
        <v>11B1</v>
      </c>
      <c r="H42" s="71" t="str">
        <f>'GV'!H5</f>
        <v>11B2</v>
      </c>
      <c r="I42" s="71" t="str">
        <f>'GV'!I5</f>
        <v>11B3</v>
      </c>
      <c r="J42" s="71" t="str">
        <f>'GV'!J5</f>
        <v>11B4</v>
      </c>
      <c r="K42" s="71" t="str">
        <f>'GV'!K5</f>
        <v>10B1</v>
      </c>
      <c r="L42" s="71" t="str">
        <f>'GV'!L5</f>
        <v>10B2</v>
      </c>
      <c r="M42" s="71" t="str">
        <f>'GV'!M5</f>
        <v>10B3</v>
      </c>
      <c r="N42" s="71" t="str">
        <f>'GV'!N5</f>
        <v>10B4</v>
      </c>
      <c r="O42" s="71" t="str">
        <f>'GV'!O5</f>
        <v>10B5</v>
      </c>
      <c r="P42" s="72" t="str">
        <f>'GV'!P5</f>
        <v>10B6</v>
      </c>
      <c r="Q42" s="27"/>
      <c r="R42" s="27"/>
      <c r="S42" s="27"/>
    </row>
    <row r="43" spans="1:19" s="29" customFormat="1" ht="18" customHeight="1" thickBot="1">
      <c r="A43" s="173"/>
      <c r="B43" s="155"/>
      <c r="C43" s="129" t="str">
        <f>'GV'!C6</f>
        <v>P.16</v>
      </c>
      <c r="D43" s="73" t="str">
        <f>'GV'!D6</f>
        <v>P.15</v>
      </c>
      <c r="E43" s="73" t="str">
        <f>'GV'!E6</f>
        <v>P.14</v>
      </c>
      <c r="F43" s="73" t="str">
        <f>'GV'!F6</f>
        <v>P.13</v>
      </c>
      <c r="G43" s="73" t="str">
        <f>'GV'!G6</f>
        <v>P.7</v>
      </c>
      <c r="H43" s="73" t="str">
        <f>'GV'!H6</f>
        <v>P.12</v>
      </c>
      <c r="I43" s="73" t="str">
        <f>'GV'!I6</f>
        <v>P.11</v>
      </c>
      <c r="J43" s="73" t="str">
        <f>'GV'!J6</f>
        <v>P.10</v>
      </c>
      <c r="K43" s="73" t="str">
        <f>'GV'!K6</f>
        <v>P.TNTH</v>
      </c>
      <c r="L43" s="73" t="str">
        <f>'GV'!L6</f>
        <v>P.8</v>
      </c>
      <c r="M43" s="73" t="str">
        <f>'GV'!M6</f>
        <v>P.9</v>
      </c>
      <c r="N43" s="73" t="str">
        <f>'GV'!N6</f>
        <v>P.3</v>
      </c>
      <c r="O43" s="73" t="str">
        <f>'GV'!O6</f>
        <v>P.2</v>
      </c>
      <c r="P43" s="74" t="str">
        <f>'GV'!P6</f>
        <v>P.1</v>
      </c>
      <c r="Q43" s="27"/>
      <c r="R43" s="27"/>
      <c r="S43" s="27"/>
    </row>
    <row r="44" spans="1:16" ht="14.25" customHeight="1" thickTop="1">
      <c r="A44" s="177">
        <v>2</v>
      </c>
      <c r="B44" s="1">
        <v>1</v>
      </c>
      <c r="C44" s="44" t="str">
        <f>IF(tc!C44="","",VLOOKUP(tc!C44,MO,2,0))</f>
        <v>Tiếng Anh</v>
      </c>
      <c r="D44" s="16" t="str">
        <f>IF(tc!D44="","",VLOOKUP(tc!D44,MO,2,0))</f>
        <v>Hoá học</v>
      </c>
      <c r="E44" s="16" t="str">
        <f>IF(tc!E44="","",VLOOKUP(tc!E44,MO,2,0))</f>
        <v>Lịch sử</v>
      </c>
      <c r="F44" s="16" t="str">
        <f>IF(tc!F44="","",VLOOKUP(tc!F44,MO,2,0))</f>
        <v>Ngữ văn</v>
      </c>
      <c r="G44" s="16" t="str">
        <f>IF(tc!G44="","",VLOOKUP(tc!G44,MO,2,0))</f>
        <v>Tiếng Anh</v>
      </c>
      <c r="H44" s="16" t="str">
        <f>IF(tc!H44="","",VLOOKUP(tc!H44,MO,2,0))</f>
        <v>Nghề PT</v>
      </c>
      <c r="I44" s="16" t="str">
        <f>IF(tc!I44="","",VLOOKUP(tc!I44,MO,2,0))</f>
        <v>Toán</v>
      </c>
      <c r="J44" s="16" t="str">
        <f>IF(tc!J44="","",VLOOKUP(tc!J44,MO,2,0))</f>
        <v>Ngữ văn</v>
      </c>
      <c r="K44" s="16" t="str">
        <f>IF(tc!K44="","",VLOOKUP(tc!K44,MO,2,0))</f>
        <v>Hoá học</v>
      </c>
      <c r="L44" s="16" t="str">
        <f>IF(tc!L44="","",VLOOKUP(tc!L44,MO,2,0))</f>
        <v>Toán</v>
      </c>
      <c r="M44" s="16" t="str">
        <f>IF(tc!M44="","",VLOOKUP(tc!M44,MO,2,0))</f>
        <v>Toán</v>
      </c>
      <c r="N44" s="16" t="str">
        <f>IF(tc!N44="","",VLOOKUP(tc!N44,MO,2,0))</f>
        <v>Toán</v>
      </c>
      <c r="O44" s="16" t="str">
        <f>IF(tc!O44="","",VLOOKUP(tc!O44,MO,2,0))</f>
        <v>Vật lí</v>
      </c>
      <c r="P44" s="42" t="str">
        <f>IF(tc!P44="","",VLOOKUP(tc!P44,MO,2,0))</f>
        <v>Ngữ văn</v>
      </c>
    </row>
    <row r="45" spans="1:18" ht="14.25" customHeight="1">
      <c r="A45" s="178"/>
      <c r="B45" s="6">
        <v>2</v>
      </c>
      <c r="C45" s="7" t="str">
        <f>IF(tc!C45="","",VLOOKUP(tc!C45,MO,2,0))</f>
        <v>Tiếng Anh</v>
      </c>
      <c r="D45" s="7" t="str">
        <f>IF(tc!D45="","",VLOOKUP(tc!D45,MO,2,0))</f>
        <v>Hoá học</v>
      </c>
      <c r="E45" s="7" t="str">
        <f>IF(tc!E45="","",VLOOKUP(tc!E45,MO,2,0))</f>
        <v>Lịch sử</v>
      </c>
      <c r="F45" s="7" t="str">
        <f>IF(tc!F45="","",VLOOKUP(tc!F45,MO,2,0))</f>
        <v>Ngữ văn</v>
      </c>
      <c r="G45" s="7" t="str">
        <f>IF(tc!G45="","",VLOOKUP(tc!G45,MO,2,0))</f>
        <v>Tiếng Anh</v>
      </c>
      <c r="H45" s="7" t="str">
        <f>IF(tc!H45="","",VLOOKUP(tc!H45,MO,2,0))</f>
        <v>Nghề PT</v>
      </c>
      <c r="I45" s="7" t="str">
        <f>IF(tc!I45="","",VLOOKUP(tc!I45,MO,2,0))</f>
        <v>Toán</v>
      </c>
      <c r="J45" s="7" t="str">
        <f>IF(tc!J45="","",VLOOKUP(tc!J45,MO,2,0))</f>
        <v>Ngữ văn</v>
      </c>
      <c r="K45" s="7" t="str">
        <f>IF(tc!K45="","",VLOOKUP(tc!K45,MO,2,0))</f>
        <v>Vật lí</v>
      </c>
      <c r="L45" s="7" t="str">
        <f>IF(tc!L45="","",VLOOKUP(tc!L45,MO,2,0))</f>
        <v>Toán</v>
      </c>
      <c r="M45" s="7" t="str">
        <f>IF(tc!M45="","",VLOOKUP(tc!M45,MO,2,0))</f>
        <v>Toán</v>
      </c>
      <c r="N45" s="7" t="str">
        <f>IF(tc!N45="","",VLOOKUP(tc!N45,MO,2,0))</f>
        <v>Toán</v>
      </c>
      <c r="O45" s="7" t="str">
        <f>IF(tc!O45="","",VLOOKUP(tc!O45,MO,2,0))</f>
        <v>Vật lí</v>
      </c>
      <c r="P45" s="43" t="str">
        <f>IF(tc!P45="","",VLOOKUP(tc!P45,MO,2,0))</f>
        <v>Ngữ văn</v>
      </c>
      <c r="R45" s="3"/>
    </row>
    <row r="46" spans="1:18" ht="14.25" customHeight="1">
      <c r="A46" s="178"/>
      <c r="B46" s="6">
        <v>3</v>
      </c>
      <c r="C46" s="7" t="str">
        <f>IF(tc!C46="","",VLOOKUP(tc!C46,MO,2,0))</f>
        <v>Hoá học</v>
      </c>
      <c r="D46" s="7" t="str">
        <f>IF(tc!D46="","",VLOOKUP(tc!D46,MO,2,0))</f>
        <v>Toán</v>
      </c>
      <c r="E46" s="7" t="str">
        <f>IF(tc!E46="","",VLOOKUP(tc!E46,MO,2,0))</f>
        <v>Thể dục</v>
      </c>
      <c r="F46" s="7" t="str">
        <f>IF(tc!F46="","",VLOOKUP(tc!F46,MO,2,0))</f>
        <v>Thể dục</v>
      </c>
      <c r="G46" s="7" t="str">
        <f>IF(tc!G46="","",VLOOKUP(tc!G46,MO,2,0))</f>
        <v>Toán</v>
      </c>
      <c r="H46" s="7" t="str">
        <f>IF(tc!H46="","",VLOOKUP(tc!H46,MO,2,0))</f>
        <v>Toán</v>
      </c>
      <c r="I46" s="7" t="str">
        <f>IF(tc!I46="","",VLOOKUP(tc!I46,MO,2,0))</f>
        <v>Nghề PT</v>
      </c>
      <c r="J46" s="7" t="str">
        <f>IF(tc!J46="","",VLOOKUP(tc!J46,MO,2,0))</f>
        <v>Tiếng Anh</v>
      </c>
      <c r="K46" s="7">
        <f>IF(tc!K46="","",VLOOKUP(tc!K46,MO,2,0))</f>
      </c>
      <c r="L46" s="7" t="str">
        <f>IF(tc!L46="","",VLOOKUP(tc!L46,MO,2,0))</f>
        <v>Hoá học</v>
      </c>
      <c r="M46" s="7" t="str">
        <f>IF(tc!M46="","",VLOOKUP(tc!M46,MO,2,0))</f>
        <v>Vật lí</v>
      </c>
      <c r="N46" s="7" t="str">
        <f>IF(tc!N46="","",VLOOKUP(tc!N46,MO,2,0))</f>
        <v>Vật lí</v>
      </c>
      <c r="O46" s="7" t="str">
        <f>IF(tc!O46="","",VLOOKUP(tc!O46,MO,2,0))</f>
        <v>Thể dục</v>
      </c>
      <c r="P46" s="43" t="str">
        <f>IF(tc!P46="","",VLOOKUP(tc!P46,MO,2,0))</f>
        <v>Thể dục</v>
      </c>
      <c r="R46" s="3"/>
    </row>
    <row r="47" spans="1:18" ht="14.25" customHeight="1">
      <c r="A47" s="178"/>
      <c r="B47" s="6">
        <v>4</v>
      </c>
      <c r="C47" s="7" t="str">
        <f>IF(tc!C47="","",VLOOKUP(tc!C47,MO,2,0))</f>
        <v>Hoá học</v>
      </c>
      <c r="D47" s="7" t="str">
        <f>IF(tc!D47="","",VLOOKUP(tc!D47,MO,2,0))</f>
        <v>Toán</v>
      </c>
      <c r="E47" s="7" t="str">
        <f>IF(tc!E47="","",VLOOKUP(tc!E47,MO,2,0))</f>
        <v>Thể dục</v>
      </c>
      <c r="F47" s="7" t="str">
        <f>IF(tc!F47="","",VLOOKUP(tc!F47,MO,2,0))</f>
        <v>Thể dục</v>
      </c>
      <c r="G47" s="7" t="str">
        <f>IF(tc!G47="","",VLOOKUP(tc!G47,MO,2,0))</f>
        <v>Toán</v>
      </c>
      <c r="H47" s="7" t="str">
        <f>IF(tc!H47="","",VLOOKUP(tc!H47,MO,2,0))</f>
        <v>Toán</v>
      </c>
      <c r="I47" s="7" t="str">
        <f>IF(tc!I47="","",VLOOKUP(tc!I47,MO,2,0))</f>
        <v>Nghề PT</v>
      </c>
      <c r="J47" s="7" t="str">
        <f>IF(tc!J47="","",VLOOKUP(tc!J47,MO,2,0))</f>
        <v>Tiếng Anh</v>
      </c>
      <c r="K47" s="7">
        <f>IF(tc!K47="","",VLOOKUP(tc!K47,MO,2,0))</f>
      </c>
      <c r="L47" s="7" t="str">
        <f>IF(tc!L47="","",VLOOKUP(tc!L47,MO,2,0))</f>
        <v>Hoá học</v>
      </c>
      <c r="M47" s="7" t="str">
        <f>IF(tc!M47="","",VLOOKUP(tc!M47,MO,2,0))</f>
        <v>Vật lí</v>
      </c>
      <c r="N47" s="7" t="str">
        <f>IF(tc!N47="","",VLOOKUP(tc!N47,MO,2,0))</f>
        <v>Vật lí</v>
      </c>
      <c r="O47" s="7" t="str">
        <f>IF(tc!O47="","",VLOOKUP(tc!O47,MO,2,0))</f>
        <v>Thể dục</v>
      </c>
      <c r="P47" s="43" t="str">
        <f>IF(tc!P47="","",VLOOKUP(tc!P47,MO,2,0))</f>
        <v>Thể dục</v>
      </c>
      <c r="R47" s="3"/>
    </row>
    <row r="48" spans="1:18" ht="14.25" customHeight="1" thickBot="1">
      <c r="A48" s="179"/>
      <c r="B48" s="8">
        <v>5</v>
      </c>
      <c r="C48" s="9">
        <f>IF(tc!C48="","",VLOOKUP(tc!C48,MO,2,0))</f>
      </c>
      <c r="D48" s="9">
        <f>IF(tc!D48="","",VLOOKUP(tc!D48,MO,2,0))</f>
      </c>
      <c r="E48" s="9">
        <f>IF(tc!E48="","",VLOOKUP(tc!E48,MO,2,0))</f>
      </c>
      <c r="F48" s="9">
        <f>IF(tc!F48="","",VLOOKUP(tc!F48,MO,2,0))</f>
      </c>
      <c r="G48" s="9">
        <f>IF(tc!G48="","",VLOOKUP(tc!G48,MO,2,0))</f>
      </c>
      <c r="H48" s="9">
        <f>IF(tc!H48="","",VLOOKUP(tc!H48,MO,2,0))</f>
      </c>
      <c r="I48" s="9">
        <f>IF(tc!I48="","",VLOOKUP(tc!I48,MO,2,0))</f>
      </c>
      <c r="J48" s="9">
        <f>IF(tc!J48="","",VLOOKUP(tc!J48,MO,2,0))</f>
      </c>
      <c r="K48" s="9">
        <f>IF(tc!K48="","",VLOOKUP(tc!K48,MO,2,0))</f>
      </c>
      <c r="L48" s="9">
        <f>IF(tc!L48="","",VLOOKUP(tc!L48,MO,2,0))</f>
      </c>
      <c r="M48" s="9">
        <f>IF(tc!M48="","",VLOOKUP(tc!M48,MO,2,0))</f>
      </c>
      <c r="N48" s="9">
        <f>IF(tc!N48="","",VLOOKUP(tc!N48,MO,2,0))</f>
      </c>
      <c r="O48" s="9">
        <f>IF(tc!O48="","",VLOOKUP(tc!O48,MO,2,0))</f>
      </c>
      <c r="P48" s="61">
        <f>IF(tc!P48="","",VLOOKUP(tc!P48,MO,2,0))</f>
      </c>
      <c r="R48" s="3"/>
    </row>
    <row r="49" spans="1:18" ht="14.25" customHeight="1" thickTop="1">
      <c r="A49" s="156">
        <v>3</v>
      </c>
      <c r="B49" s="10">
        <v>1</v>
      </c>
      <c r="C49" s="11" t="str">
        <f>IF(tc!C49="","",VLOOKUP(tc!C49,MO,2,0))</f>
        <v>Toán</v>
      </c>
      <c r="D49" s="11" t="str">
        <f>IF(tc!D49="","",VLOOKUP(tc!D49,MO,2,0))</f>
        <v>Tiếng Anh</v>
      </c>
      <c r="E49" s="11" t="str">
        <f>IF(tc!E49="","",VLOOKUP(tc!E49,MO,2,0))</f>
        <v>Ngữ văn</v>
      </c>
      <c r="F49" s="11" t="str">
        <f>IF(tc!F49="","",VLOOKUP(tc!F49,MO,2,0))</f>
        <v>Tiếng Anh</v>
      </c>
      <c r="G49" s="11" t="str">
        <f>IF(tc!G49="","",VLOOKUP(tc!G49,MO,2,0))</f>
        <v>Vật lí</v>
      </c>
      <c r="H49" s="11" t="str">
        <f>IF(tc!H49="","",VLOOKUP(tc!H49,MO,2,0))</f>
        <v>Vật lí</v>
      </c>
      <c r="I49" s="11" t="str">
        <f>IF(tc!I49="","",VLOOKUP(tc!I49,MO,2,0))</f>
        <v>Ngữ văn</v>
      </c>
      <c r="J49" s="11" t="str">
        <f>IF(tc!J49="","",VLOOKUP(tc!J49,MO,2,0))</f>
        <v>Toán</v>
      </c>
      <c r="K49" s="11" t="str">
        <f>IF(tc!K49="","",VLOOKUP(tc!K49,MO,2,0))</f>
        <v>Toán</v>
      </c>
      <c r="L49" s="11" t="str">
        <f>IF(tc!L49="","",VLOOKUP(tc!L49,MO,2,0))</f>
        <v>Vật lí</v>
      </c>
      <c r="M49" s="11" t="str">
        <f>IF(tc!M49="","",VLOOKUP(tc!M49,MO,2,0))</f>
        <v>Hoá học</v>
      </c>
      <c r="N49" s="11">
        <f>IF(tc!N49="","",VLOOKUP(tc!N49,MO,2,0))</f>
      </c>
      <c r="O49" s="11" t="str">
        <f>IF(tc!O49="","",VLOOKUP(tc!O49,MO,2,0))</f>
        <v>Toán</v>
      </c>
      <c r="P49" s="62" t="str">
        <f>IF(tc!P49="","",VLOOKUP(tc!P49,MO,2,0))</f>
        <v>Tiếng Anh</v>
      </c>
      <c r="R49" s="3"/>
    </row>
    <row r="50" spans="1:18" ht="14.25" customHeight="1">
      <c r="A50" s="157"/>
      <c r="B50" s="12">
        <v>2</v>
      </c>
      <c r="C50" s="13" t="str">
        <f>IF(tc!C50="","",VLOOKUP(tc!C50,MO,2,0))</f>
        <v>Toán</v>
      </c>
      <c r="D50" s="13" t="str">
        <f>IF(tc!D50="","",VLOOKUP(tc!D50,MO,2,0))</f>
        <v>Tiếng Anh</v>
      </c>
      <c r="E50" s="13" t="str">
        <f>IF(tc!E50="","",VLOOKUP(tc!E50,MO,2,0))</f>
        <v>Ngữ văn</v>
      </c>
      <c r="F50" s="13" t="str">
        <f>IF(tc!F50="","",VLOOKUP(tc!F50,MO,2,0))</f>
        <v>Tiếng Anh</v>
      </c>
      <c r="G50" s="13" t="str">
        <f>IF(tc!G50="","",VLOOKUP(tc!G50,MO,2,0))</f>
        <v>Vật lí</v>
      </c>
      <c r="H50" s="13" t="str">
        <f>IF(tc!H50="","",VLOOKUP(tc!H50,MO,2,0))</f>
        <v>Vật lí</v>
      </c>
      <c r="I50" s="13" t="str">
        <f>IF(tc!I50="","",VLOOKUP(tc!I50,MO,2,0))</f>
        <v>Ngữ văn</v>
      </c>
      <c r="J50" s="13" t="str">
        <f>IF(tc!J50="","",VLOOKUP(tc!J50,MO,2,0))</f>
        <v>Toán</v>
      </c>
      <c r="K50" s="13" t="str">
        <f>IF(tc!K50="","",VLOOKUP(tc!K50,MO,2,0))</f>
        <v>Toán</v>
      </c>
      <c r="L50" s="13" t="str">
        <f>IF(tc!L50="","",VLOOKUP(tc!L50,MO,2,0))</f>
        <v>Vật lí</v>
      </c>
      <c r="M50" s="13" t="str">
        <f>IF(tc!M50="","",VLOOKUP(tc!M50,MO,2,0))</f>
        <v>Hoá học</v>
      </c>
      <c r="N50" s="13">
        <f>IF(tc!N50="","",VLOOKUP(tc!N50,MO,2,0))</f>
      </c>
      <c r="O50" s="13" t="str">
        <f>IF(tc!O50="","",VLOOKUP(tc!O50,MO,2,0))</f>
        <v>Toán</v>
      </c>
      <c r="P50" s="63" t="str">
        <f>IF(tc!P50="","",VLOOKUP(tc!P50,MO,2,0))</f>
        <v>Tiếng Anh</v>
      </c>
      <c r="R50" s="3"/>
    </row>
    <row r="51" spans="1:18" ht="14.25" customHeight="1">
      <c r="A51" s="157"/>
      <c r="B51" s="12">
        <v>3</v>
      </c>
      <c r="C51" s="13" t="str">
        <f>IF(tc!C51="","",VLOOKUP(tc!C51,MO,2,0))</f>
        <v>Vật lí</v>
      </c>
      <c r="D51" s="13" t="str">
        <f>IF(tc!D51="","",VLOOKUP(tc!D51,MO,2,0))</f>
        <v>Vật lí</v>
      </c>
      <c r="E51" s="13" t="str">
        <f>IF(tc!E51="","",VLOOKUP(tc!E51,MO,2,0))</f>
        <v>Tiếng Anh</v>
      </c>
      <c r="F51" s="13" t="str">
        <f>IF(tc!F51="","",VLOOKUP(tc!F51,MO,2,0))</f>
        <v>Toán</v>
      </c>
      <c r="G51" s="13" t="str">
        <f>IF(tc!G51="","",VLOOKUP(tc!G51,MO,2,0))</f>
        <v>Hoá học</v>
      </c>
      <c r="H51" s="13" t="str">
        <f>IF(tc!H51="","",VLOOKUP(tc!H51,MO,2,0))</f>
        <v>Thể dục</v>
      </c>
      <c r="I51" s="13" t="str">
        <f>IF(tc!I51="","",VLOOKUP(tc!I51,MO,2,0))</f>
        <v>Thể dục</v>
      </c>
      <c r="J51" s="13" t="str">
        <f>IF(tc!J51="","",VLOOKUP(tc!J51,MO,2,0))</f>
        <v>Nghề PT</v>
      </c>
      <c r="K51" s="13" t="str">
        <f>IF(tc!K51="","",VLOOKUP(tc!K51,MO,2,0))</f>
        <v>Vật lí</v>
      </c>
      <c r="L51" s="13" t="str">
        <f>IF(tc!L51="","",VLOOKUP(tc!L51,MO,2,0))</f>
        <v>Toán</v>
      </c>
      <c r="M51" s="13">
        <f>IF(tc!M51="","",VLOOKUP(tc!M51,MO,2,0))</f>
      </c>
      <c r="N51" s="13" t="str">
        <f>IF(tc!N51="","",VLOOKUP(tc!N51,MO,2,0))</f>
        <v>Tiếng Anh</v>
      </c>
      <c r="O51" s="13" t="str">
        <f>IF(tc!O51="","",VLOOKUP(tc!O51,MO,2,0))</f>
        <v>Tiếng Anh</v>
      </c>
      <c r="P51" s="63" t="str">
        <f>IF(tc!P51="","",VLOOKUP(tc!P51,MO,2,0))</f>
        <v>Toán</v>
      </c>
      <c r="R51" s="3"/>
    </row>
    <row r="52" spans="1:18" ht="14.25" customHeight="1">
      <c r="A52" s="157"/>
      <c r="B52" s="12">
        <v>4</v>
      </c>
      <c r="C52" s="13" t="str">
        <f>IF(tc!C52="","",VLOOKUP(tc!C52,MO,2,0))</f>
        <v>Hoá học</v>
      </c>
      <c r="D52" s="13" t="str">
        <f>IF(tc!D52="","",VLOOKUP(tc!D52,MO,2,0))</f>
        <v>Hoá học</v>
      </c>
      <c r="E52" s="13" t="str">
        <f>IF(tc!E52="","",VLOOKUP(tc!E52,MO,2,0))</f>
        <v>Toán</v>
      </c>
      <c r="F52" s="13" t="str">
        <f>IF(tc!F52="","",VLOOKUP(tc!F52,MO,2,0))</f>
        <v>Toán</v>
      </c>
      <c r="G52" s="13" t="str">
        <f>IF(tc!G52="","",VLOOKUP(tc!G52,MO,2,0))</f>
        <v>Tiếng Anh</v>
      </c>
      <c r="H52" s="13" t="str">
        <f>IF(tc!H52="","",VLOOKUP(tc!H52,MO,2,0))</f>
        <v>Thể dục</v>
      </c>
      <c r="I52" s="13" t="str">
        <f>IF(tc!I52="","",VLOOKUP(tc!I52,MO,2,0))</f>
        <v>Thể dục</v>
      </c>
      <c r="J52" s="13" t="str">
        <f>IF(tc!J52="","",VLOOKUP(tc!J52,MO,2,0))</f>
        <v>Nghề PT</v>
      </c>
      <c r="K52" s="13" t="str">
        <f>IF(tc!K52="","",VLOOKUP(tc!K52,MO,2,0))</f>
        <v>Vật lí</v>
      </c>
      <c r="L52" s="13" t="str">
        <f>IF(tc!L52="","",VLOOKUP(tc!L52,MO,2,0))</f>
        <v>Toán</v>
      </c>
      <c r="M52" s="13">
        <f>IF(tc!M52="","",VLOOKUP(tc!M52,MO,2,0))</f>
      </c>
      <c r="N52" s="13" t="str">
        <f>IF(tc!N52="","",VLOOKUP(tc!N52,MO,2,0))</f>
        <v>Tiếng Anh</v>
      </c>
      <c r="O52" s="13" t="str">
        <f>IF(tc!O52="","",VLOOKUP(tc!O52,MO,2,0))</f>
        <v>Tiếng Anh</v>
      </c>
      <c r="P52" s="63" t="str">
        <f>IF(tc!P52="","",VLOOKUP(tc!P52,MO,2,0))</f>
        <v>Toán</v>
      </c>
      <c r="R52" s="3"/>
    </row>
    <row r="53" spans="1:18" ht="14.25" customHeight="1" thickBot="1">
      <c r="A53" s="158"/>
      <c r="B53" s="14">
        <v>5</v>
      </c>
      <c r="C53" s="15">
        <f>IF(tc!C53="","",VLOOKUP(tc!C53,MO,2,0))</f>
      </c>
      <c r="D53" s="15">
        <f>IF(tc!D53="","",VLOOKUP(tc!D53,MO,2,0))</f>
      </c>
      <c r="E53" s="15">
        <f>IF(tc!E53="","",VLOOKUP(tc!E53,MO,2,0))</f>
      </c>
      <c r="F53" s="15">
        <f>IF(tc!F53="","",VLOOKUP(tc!F53,MO,2,0))</f>
      </c>
      <c r="G53" s="15">
        <f>IF(tc!G53="","",VLOOKUP(tc!G53,MO,2,0))</f>
      </c>
      <c r="H53" s="15">
        <f>IF(tc!H53="","",VLOOKUP(tc!H53,MO,2,0))</f>
      </c>
      <c r="I53" s="15">
        <f>IF(tc!I53="","",VLOOKUP(tc!I53,MO,2,0))</f>
      </c>
      <c r="J53" s="15">
        <f>IF(tc!J53="","",VLOOKUP(tc!J53,MO,2,0))</f>
      </c>
      <c r="K53" s="15">
        <f>IF(tc!K53="","",VLOOKUP(tc!K53,MO,2,0))</f>
      </c>
      <c r="L53" s="15">
        <f>IF(tc!L53="","",VLOOKUP(tc!L53,MO,2,0))</f>
      </c>
      <c r="M53" s="15">
        <f>IF(tc!M53="","",VLOOKUP(tc!M53,MO,2,0))</f>
      </c>
      <c r="N53" s="15">
        <f>IF(tc!N53="","",VLOOKUP(tc!N53,MO,2,0))</f>
      </c>
      <c r="O53" s="15">
        <f>IF(tc!O53="","",VLOOKUP(tc!O53,MO,2,0))</f>
      </c>
      <c r="P53" s="64">
        <f>IF(tc!P53="","",VLOOKUP(tc!P53,MO,2,0))</f>
      </c>
      <c r="R53" s="3"/>
    </row>
    <row r="54" spans="1:18" ht="14.25" customHeight="1" thickTop="1">
      <c r="A54" s="177">
        <v>4</v>
      </c>
      <c r="B54" s="1">
        <v>1</v>
      </c>
      <c r="C54" s="17">
        <f>IF(tc!C54="","",VLOOKUP(tc!C54,MO,2,0))</f>
      </c>
      <c r="D54" s="17">
        <f>IF(tc!D54="","",VLOOKUP(tc!D54,MO,2,0))</f>
      </c>
      <c r="E54" s="17">
        <f>IF(tc!E54="","",VLOOKUP(tc!E54,MO,2,0))</f>
      </c>
      <c r="F54" s="17">
        <f>IF(tc!F54="","",VLOOKUP(tc!F54,MO,2,0))</f>
      </c>
      <c r="G54" s="17">
        <f>IF(tc!G54="","",VLOOKUP(tc!G54,MO,2,0))</f>
      </c>
      <c r="H54" s="17">
        <f>IF(tc!H54="","",VLOOKUP(tc!H54,MO,2,0))</f>
      </c>
      <c r="I54" s="17">
        <f>IF(tc!I54="","",VLOOKUP(tc!I54,MO,2,0))</f>
      </c>
      <c r="J54" s="17">
        <f>IF(tc!J54="","",VLOOKUP(tc!J54,MO,2,0))</f>
      </c>
      <c r="K54" s="17">
        <f>IF(tc!K54="","",VLOOKUP(tc!K54,MO,2,0))</f>
      </c>
      <c r="L54" s="17">
        <f>IF(tc!L54="","",VLOOKUP(tc!L54,MO,2,0))</f>
      </c>
      <c r="M54" s="17">
        <f>IF(tc!M54="","",VLOOKUP(tc!M54,MO,2,0))</f>
      </c>
      <c r="N54" s="17">
        <f>IF(tc!N54="","",VLOOKUP(tc!N54,MO,2,0))</f>
      </c>
      <c r="O54" s="17">
        <f>IF(tc!O54="","",VLOOKUP(tc!O54,MO,2,0))</f>
      </c>
      <c r="P54" s="65">
        <f>IF(tc!P54="","",VLOOKUP(tc!P54,MO,2,0))</f>
      </c>
      <c r="R54" s="3"/>
    </row>
    <row r="55" spans="1:18" ht="14.25" customHeight="1">
      <c r="A55" s="178"/>
      <c r="B55" s="6">
        <v>2</v>
      </c>
      <c r="C55" s="7">
        <f>IF(tc!C55="","",VLOOKUP(tc!C55,MO,2,0))</f>
      </c>
      <c r="D55" s="7">
        <f>IF(tc!D55="","",VLOOKUP(tc!D55,MO,2,0))</f>
      </c>
      <c r="E55" s="7">
        <f>IF(tc!E55="","",VLOOKUP(tc!E55,MO,2,0))</f>
      </c>
      <c r="F55" s="7">
        <f>IF(tc!F55="","",VLOOKUP(tc!F55,MO,2,0))</f>
      </c>
      <c r="G55" s="7">
        <f>IF(tc!G55="","",VLOOKUP(tc!G55,MO,2,0))</f>
      </c>
      <c r="H55" s="7">
        <f>IF(tc!H55="","",VLOOKUP(tc!H55,MO,2,0))</f>
      </c>
      <c r="I55" s="7">
        <f>IF(tc!I55="","",VLOOKUP(tc!I55,MO,2,0))</f>
      </c>
      <c r="J55" s="7">
        <f>IF(tc!J55="","",VLOOKUP(tc!J55,MO,2,0))</f>
      </c>
      <c r="K55" s="7">
        <f>IF(tc!K55="","",VLOOKUP(tc!K55,MO,2,0))</f>
      </c>
      <c r="L55" s="7">
        <f>IF(tc!L55="","",VLOOKUP(tc!L55,MO,2,0))</f>
      </c>
      <c r="M55" s="7">
        <f>IF(tc!M55="","",VLOOKUP(tc!M55,MO,2,0))</f>
      </c>
      <c r="N55" s="7">
        <f>IF(tc!N55="","",VLOOKUP(tc!N55,MO,2,0))</f>
      </c>
      <c r="O55" s="7">
        <f>IF(tc!O55="","",VLOOKUP(tc!O55,MO,2,0))</f>
      </c>
      <c r="P55" s="43">
        <f>IF(tc!P55="","",VLOOKUP(tc!P55,MO,2,0))</f>
      </c>
      <c r="R55" s="3"/>
    </row>
    <row r="56" spans="1:18" ht="14.25" customHeight="1">
      <c r="A56" s="178"/>
      <c r="B56" s="6">
        <v>3</v>
      </c>
      <c r="C56" s="7">
        <f>IF(tc!C56="","",VLOOKUP(tc!C56,MO,2,0))</f>
      </c>
      <c r="D56" s="7">
        <f>IF(tc!D56="","",VLOOKUP(tc!D56,MO,2,0))</f>
      </c>
      <c r="E56" s="7">
        <f>IF(tc!E56="","",VLOOKUP(tc!E56,MO,2,0))</f>
      </c>
      <c r="F56" s="7">
        <f>IF(tc!F56="","",VLOOKUP(tc!F56,MO,2,0))</f>
      </c>
      <c r="G56" s="7">
        <f>IF(tc!G56="","",VLOOKUP(tc!G56,MO,2,0))</f>
      </c>
      <c r="H56" s="7">
        <f>IF(tc!H56="","",VLOOKUP(tc!H56,MO,2,0))</f>
      </c>
      <c r="I56" s="7">
        <f>IF(tc!I56="","",VLOOKUP(tc!I56,MO,2,0))</f>
      </c>
      <c r="J56" s="7">
        <f>IF(tc!J56="","",VLOOKUP(tc!J56,MO,2,0))</f>
      </c>
      <c r="K56" s="7">
        <f>IF(tc!K56="","",VLOOKUP(tc!K56,MO,2,0))</f>
      </c>
      <c r="L56" s="7">
        <f>IF(tc!L56="","",VLOOKUP(tc!L56,MO,2,0))</f>
      </c>
      <c r="M56" s="7">
        <f>IF(tc!M56="","",VLOOKUP(tc!M56,MO,2,0))</f>
      </c>
      <c r="N56" s="7">
        <f>IF(tc!N56="","",VLOOKUP(tc!N56,MO,2,0))</f>
      </c>
      <c r="O56" s="7">
        <f>IF(tc!O56="","",VLOOKUP(tc!O56,MO,2,0))</f>
      </c>
      <c r="P56" s="43">
        <f>IF(tc!P56="","",VLOOKUP(tc!P56,MO,2,0))</f>
      </c>
      <c r="R56" s="3"/>
    </row>
    <row r="57" spans="1:18" ht="14.25" customHeight="1">
      <c r="A57" s="178"/>
      <c r="B57" s="6">
        <v>4</v>
      </c>
      <c r="C57" s="7">
        <f>IF(tc!C57="","",VLOOKUP(tc!C57,MO,2,0))</f>
      </c>
      <c r="D57" s="7">
        <f>IF(tc!D57="","",VLOOKUP(tc!D57,MO,2,0))</f>
      </c>
      <c r="E57" s="7">
        <f>IF(tc!E57="","",VLOOKUP(tc!E57,MO,2,0))</f>
      </c>
      <c r="F57" s="7">
        <f>IF(tc!F57="","",VLOOKUP(tc!F57,MO,2,0))</f>
      </c>
      <c r="G57" s="7">
        <f>IF(tc!G57="","",VLOOKUP(tc!G57,MO,2,0))</f>
      </c>
      <c r="H57" s="7">
        <f>IF(tc!H57="","",VLOOKUP(tc!H57,MO,2,0))</f>
      </c>
      <c r="I57" s="7">
        <f>IF(tc!I57="","",VLOOKUP(tc!I57,MO,2,0))</f>
      </c>
      <c r="J57" s="7">
        <f>IF(tc!J57="","",VLOOKUP(tc!J57,MO,2,0))</f>
      </c>
      <c r="K57" s="7">
        <f>IF(tc!K57="","",VLOOKUP(tc!K57,MO,2,0))</f>
      </c>
      <c r="L57" s="7">
        <f>IF(tc!L57="","",VLOOKUP(tc!L57,MO,2,0))</f>
      </c>
      <c r="M57" s="7">
        <f>IF(tc!M57="","",VLOOKUP(tc!M57,MO,2,0))</f>
      </c>
      <c r="N57" s="7">
        <f>IF(tc!N57="","",VLOOKUP(tc!N57,MO,2,0))</f>
      </c>
      <c r="O57" s="7">
        <f>IF(tc!O57="","",VLOOKUP(tc!O57,MO,2,0))</f>
      </c>
      <c r="P57" s="43">
        <f>IF(tc!P57="","",VLOOKUP(tc!P57,MO,2,0))</f>
      </c>
      <c r="R57" s="3"/>
    </row>
    <row r="58" spans="1:18" ht="14.25" customHeight="1" thickBot="1">
      <c r="A58" s="179"/>
      <c r="B58" s="8">
        <v>5</v>
      </c>
      <c r="C58" s="35">
        <f>IF(tc!C58="","",VLOOKUP(tc!C58,MO,2,0))</f>
      </c>
      <c r="D58" s="35">
        <f>IF(tc!D58="","",VLOOKUP(tc!D58,MO,2,0))</f>
      </c>
      <c r="E58" s="35">
        <f>IF(tc!E58="","",VLOOKUP(tc!E58,MO,2,0))</f>
      </c>
      <c r="F58" s="35">
        <f>IF(tc!F58="","",VLOOKUP(tc!F58,MO,2,0))</f>
      </c>
      <c r="G58" s="35">
        <f>IF(tc!G58="","",VLOOKUP(tc!G58,MO,2,0))</f>
      </c>
      <c r="H58" s="35">
        <f>IF(tc!H58="","",VLOOKUP(tc!H58,MO,2,0))</f>
      </c>
      <c r="I58" s="35">
        <f>IF(tc!I58="","",VLOOKUP(tc!I58,MO,2,0))</f>
      </c>
      <c r="J58" s="35">
        <f>IF(tc!J58="","",VLOOKUP(tc!J58,MO,2,0))</f>
      </c>
      <c r="K58" s="35">
        <f>IF(tc!K58="","",VLOOKUP(tc!K58,MO,2,0))</f>
      </c>
      <c r="L58" s="35">
        <f>IF(tc!L58="","",VLOOKUP(tc!L58,MO,2,0))</f>
      </c>
      <c r="M58" s="35">
        <f>IF(tc!M58="","",VLOOKUP(tc!M58,MO,2,0))</f>
      </c>
      <c r="N58" s="35">
        <f>IF(tc!N58="","",VLOOKUP(tc!N58,MO,2,0))</f>
      </c>
      <c r="O58" s="35">
        <f>IF(tc!O58="","",VLOOKUP(tc!O58,MO,2,0))</f>
      </c>
      <c r="P58" s="66">
        <f>IF(tc!P58="","",VLOOKUP(tc!P58,MO,2,0))</f>
      </c>
      <c r="R58" s="3"/>
    </row>
    <row r="59" spans="1:18" ht="14.25" customHeight="1" thickTop="1">
      <c r="A59" s="156">
        <v>5</v>
      </c>
      <c r="B59" s="10">
        <v>1</v>
      </c>
      <c r="C59" s="11" t="str">
        <f>IF(tc!C59="","",VLOOKUP(tc!C59,MO,2,0))</f>
        <v>Toán</v>
      </c>
      <c r="D59" s="11" t="str">
        <f>IF(tc!D59="","",VLOOKUP(tc!D59,MO,2,0))</f>
        <v>Toán</v>
      </c>
      <c r="E59" s="11" t="str">
        <f>IF(tc!E59="","",VLOOKUP(tc!E59,MO,2,0))</f>
        <v>Địa lí</v>
      </c>
      <c r="F59" s="11" t="str">
        <f>IF(tc!F59="","",VLOOKUP(tc!F59,MO,2,0))</f>
        <v>Địa lí</v>
      </c>
      <c r="G59" s="11" t="str">
        <f>IF(tc!G59="","",VLOOKUP(tc!G59,MO,2,0))</f>
        <v>Hoá học</v>
      </c>
      <c r="H59" s="11" t="str">
        <f>IF(tc!H59="","",VLOOKUP(tc!H59,MO,2,0))</f>
        <v>Ngữ văn</v>
      </c>
      <c r="I59" s="11" t="str">
        <f>IF(tc!I59="","",VLOOKUP(tc!I59,MO,2,0))</f>
        <v>Tiếng Anh</v>
      </c>
      <c r="J59" s="11" t="str">
        <f>IF(tc!J59="","",VLOOKUP(tc!J59,MO,2,0))</f>
        <v>Toán</v>
      </c>
      <c r="K59" s="11" t="str">
        <f>IF(tc!K59="","",VLOOKUP(tc!K59,MO,2,0))</f>
        <v>Hoá học</v>
      </c>
      <c r="L59" s="11">
        <f>IF(tc!L59="","",VLOOKUP(tc!L59,MO,2,0))</f>
      </c>
      <c r="M59" s="11" t="str">
        <f>IF(tc!M59="","",VLOOKUP(tc!M59,MO,2,0))</f>
        <v>Tiếng Anh</v>
      </c>
      <c r="N59" s="11" t="str">
        <f>IF(tc!N59="","",VLOOKUP(tc!N59,MO,2,0))</f>
        <v>Hoá học</v>
      </c>
      <c r="O59" s="11" t="str">
        <f>IF(tc!O59="","",VLOOKUP(tc!O59,MO,2,0))</f>
        <v>Toán</v>
      </c>
      <c r="P59" s="62">
        <f>IF(tc!P59="","",VLOOKUP(tc!P59,MO,2,0))</f>
      </c>
      <c r="R59" s="3"/>
    </row>
    <row r="60" spans="1:18" ht="14.25" customHeight="1">
      <c r="A60" s="157"/>
      <c r="B60" s="12">
        <v>2</v>
      </c>
      <c r="C60" s="13" t="str">
        <f>IF(tc!C60="","",VLOOKUP(tc!C60,MO,2,0))</f>
        <v>Toán</v>
      </c>
      <c r="D60" s="13" t="str">
        <f>IF(tc!D60="","",VLOOKUP(tc!D60,MO,2,0))</f>
        <v>Toán</v>
      </c>
      <c r="E60" s="13" t="str">
        <f>IF(tc!E60="","",VLOOKUP(tc!E60,MO,2,0))</f>
        <v>Địa lí</v>
      </c>
      <c r="F60" s="13" t="str">
        <f>IF(tc!F60="","",VLOOKUP(tc!F60,MO,2,0))</f>
        <v>Địa lí</v>
      </c>
      <c r="G60" s="13" t="str">
        <f>IF(tc!G60="","",VLOOKUP(tc!G60,MO,2,0))</f>
        <v>Hoá học</v>
      </c>
      <c r="H60" s="13" t="str">
        <f>IF(tc!H60="","",VLOOKUP(tc!H60,MO,2,0))</f>
        <v>Ngữ văn</v>
      </c>
      <c r="I60" s="13" t="str">
        <f>IF(tc!I60="","",VLOOKUP(tc!I60,MO,2,0))</f>
        <v>Tiếng Anh</v>
      </c>
      <c r="J60" s="13" t="str">
        <f>IF(tc!J60="","",VLOOKUP(tc!J60,MO,2,0))</f>
        <v>Toán</v>
      </c>
      <c r="K60" s="13" t="str">
        <f>IF(tc!K60="","",VLOOKUP(tc!K60,MO,2,0))</f>
        <v>Hoá học</v>
      </c>
      <c r="L60" s="13">
        <f>IF(tc!L60="","",VLOOKUP(tc!L60,MO,2,0))</f>
      </c>
      <c r="M60" s="13" t="str">
        <f>IF(tc!M60="","",VLOOKUP(tc!M60,MO,2,0))</f>
        <v>Tiếng Anh</v>
      </c>
      <c r="N60" s="13" t="str">
        <f>IF(tc!N60="","",VLOOKUP(tc!N60,MO,2,0))</f>
        <v>Hoá học</v>
      </c>
      <c r="O60" s="13" t="str">
        <f>IF(tc!O60="","",VLOOKUP(tc!O60,MO,2,0))</f>
        <v>Toán</v>
      </c>
      <c r="P60" s="63">
        <f>IF(tc!P60="","",VLOOKUP(tc!P60,MO,2,0))</f>
      </c>
      <c r="R60" s="3"/>
    </row>
    <row r="61" spans="1:16" ht="14.25" customHeight="1">
      <c r="A61" s="157"/>
      <c r="B61" s="12">
        <v>3</v>
      </c>
      <c r="C61" s="13" t="str">
        <f>IF(tc!C61="","",VLOOKUP(tc!C61,MO,2,0))</f>
        <v>Thể dục</v>
      </c>
      <c r="D61" s="13" t="str">
        <f>IF(tc!D61="","",VLOOKUP(tc!D61,MO,2,0))</f>
        <v>Thể dục</v>
      </c>
      <c r="E61" s="13" t="str">
        <f>IF(tc!E61="","",VLOOKUP(tc!E61,MO,2,0))</f>
        <v>Ngữ văn</v>
      </c>
      <c r="F61" s="13" t="str">
        <f>IF(tc!F61="","",VLOOKUP(tc!F61,MO,2,0))</f>
        <v>Toán</v>
      </c>
      <c r="G61" s="13" t="str">
        <f>IF(tc!G61="","",VLOOKUP(tc!G61,MO,2,0))</f>
        <v>Vật lí</v>
      </c>
      <c r="H61" s="13" t="str">
        <f>IF(tc!H61="","",VLOOKUP(tc!H61,MO,2,0))</f>
        <v>Tiếng Anh</v>
      </c>
      <c r="I61" s="13" t="str">
        <f>IF(tc!I61="","",VLOOKUP(tc!I61,MO,2,0))</f>
        <v>Hoá học</v>
      </c>
      <c r="J61" s="13" t="str">
        <f>IF(tc!J61="","",VLOOKUP(tc!J61,MO,2,0))</f>
        <v>Tiếng Anh</v>
      </c>
      <c r="K61" s="13" t="str">
        <f>IF(tc!K61="","",VLOOKUP(tc!K61,MO,2,0))</f>
        <v>Thể dục</v>
      </c>
      <c r="L61" s="13" t="str">
        <f>IF(tc!L61="","",VLOOKUP(tc!L61,MO,2,0))</f>
        <v>Thể dục</v>
      </c>
      <c r="M61" s="13" t="str">
        <f>IF(tc!M61="","",VLOOKUP(tc!M61,MO,2,0))</f>
        <v>Toán</v>
      </c>
      <c r="N61" s="13" t="str">
        <f>IF(tc!N61="","",VLOOKUP(tc!N61,MO,2,0))</f>
        <v>Toán</v>
      </c>
      <c r="O61" s="13" t="str">
        <f>IF(tc!O61="","",VLOOKUP(tc!O61,MO,2,0))</f>
        <v>Hoá học</v>
      </c>
      <c r="P61" s="63" t="str">
        <f>IF(tc!P61="","",VLOOKUP(tc!P61,MO,2,0))</f>
        <v>Hoá học</v>
      </c>
    </row>
    <row r="62" spans="1:16" ht="14.25" customHeight="1">
      <c r="A62" s="157"/>
      <c r="B62" s="12">
        <v>4</v>
      </c>
      <c r="C62" s="13" t="str">
        <f>IF(tc!C62="","",VLOOKUP(tc!C62,MO,2,0))</f>
        <v>Thể dục</v>
      </c>
      <c r="D62" s="13" t="str">
        <f>IF(tc!D62="","",VLOOKUP(tc!D62,MO,2,0))</f>
        <v>Thể dục</v>
      </c>
      <c r="E62" s="13" t="str">
        <f>IF(tc!E62="","",VLOOKUP(tc!E62,MO,2,0))</f>
        <v>Ngữ văn</v>
      </c>
      <c r="F62" s="13" t="str">
        <f>IF(tc!F62="","",VLOOKUP(tc!F62,MO,2,0))</f>
        <v>Tiếng Anh</v>
      </c>
      <c r="G62" s="13" t="str">
        <f>IF(tc!G62="","",VLOOKUP(tc!G62,MO,2,0))</f>
        <v>Toán</v>
      </c>
      <c r="H62" s="13" t="str">
        <f>IF(tc!H62="","",VLOOKUP(tc!H62,MO,2,0))</f>
        <v>Tiếng Anh</v>
      </c>
      <c r="I62" s="13" t="str">
        <f>IF(tc!I62="","",VLOOKUP(tc!I62,MO,2,0))</f>
        <v>Hoá học</v>
      </c>
      <c r="J62" s="13" t="str">
        <f>IF(tc!J62="","",VLOOKUP(tc!J62,MO,2,0))</f>
        <v>Tiếng Anh</v>
      </c>
      <c r="K62" s="13" t="str">
        <f>IF(tc!K62="","",VLOOKUP(tc!K62,MO,2,0))</f>
        <v>Thể dục</v>
      </c>
      <c r="L62" s="13" t="str">
        <f>IF(tc!L62="","",VLOOKUP(tc!L62,MO,2,0))</f>
        <v>Thể dục</v>
      </c>
      <c r="M62" s="13" t="str">
        <f>IF(tc!M62="","",VLOOKUP(tc!M62,MO,2,0))</f>
        <v>Toán</v>
      </c>
      <c r="N62" s="13" t="str">
        <f>IF(tc!N62="","",VLOOKUP(tc!N62,MO,2,0))</f>
        <v>Toán</v>
      </c>
      <c r="O62" s="13" t="str">
        <f>IF(tc!O62="","",VLOOKUP(tc!O62,MO,2,0))</f>
        <v>Hoá học</v>
      </c>
      <c r="P62" s="63" t="str">
        <f>IF(tc!P62="","",VLOOKUP(tc!P62,MO,2,0))</f>
        <v>Hoá học</v>
      </c>
    </row>
    <row r="63" spans="1:16" ht="14.25" customHeight="1" thickBot="1">
      <c r="A63" s="158"/>
      <c r="B63" s="14">
        <v>5</v>
      </c>
      <c r="C63" s="15">
        <f>IF(tc!C63="","",VLOOKUP(tc!C63,MO,2,0))</f>
      </c>
      <c r="D63" s="15">
        <f>IF(tc!D63="","",VLOOKUP(tc!D63,MO,2,0))</f>
      </c>
      <c r="E63" s="15">
        <f>IF(tc!E63="","",VLOOKUP(tc!E63,MO,2,0))</f>
      </c>
      <c r="F63" s="15">
        <f>IF(tc!F63="","",VLOOKUP(tc!F63,MO,2,0))</f>
      </c>
      <c r="G63" s="15">
        <f>IF(tc!G63="","",VLOOKUP(tc!G63,MO,2,0))</f>
      </c>
      <c r="H63" s="15">
        <f>IF(tc!H63="","",VLOOKUP(tc!H63,MO,2,0))</f>
      </c>
      <c r="I63" s="15">
        <f>IF(tc!I63="","",VLOOKUP(tc!I63,MO,2,0))</f>
      </c>
      <c r="J63" s="15">
        <f>IF(tc!J63="","",VLOOKUP(tc!J63,MO,2,0))</f>
      </c>
      <c r="K63" s="15">
        <f>IF(tc!K63="","",VLOOKUP(tc!K63,MO,2,0))</f>
      </c>
      <c r="L63" s="15">
        <f>IF(tc!L63="","",VLOOKUP(tc!L63,MO,2,0))</f>
      </c>
      <c r="M63" s="15">
        <f>IF(tc!M63="","",VLOOKUP(tc!M63,MO,2,0))</f>
      </c>
      <c r="N63" s="15">
        <f>IF(tc!N63="","",VLOOKUP(tc!N63,MO,2,0))</f>
      </c>
      <c r="O63" s="15">
        <f>IF(tc!O63="","",VLOOKUP(tc!O63,MO,2,0))</f>
      </c>
      <c r="P63" s="64">
        <f>IF(tc!P63="","",VLOOKUP(tc!P63,MO,2,0))</f>
      </c>
    </row>
    <row r="64" spans="1:16" ht="14.25" customHeight="1" thickTop="1">
      <c r="A64" s="174">
        <v>6</v>
      </c>
      <c r="B64" s="18">
        <v>1</v>
      </c>
      <c r="C64" s="36" t="str">
        <f>IF(tc!C64="","",VLOOKUP(tc!C64,MO,2,0))</f>
        <v>Vật lí</v>
      </c>
      <c r="D64" s="36" t="str">
        <f>IF(tc!D64="","",VLOOKUP(tc!D64,MO,2,0))</f>
        <v>Vật lí</v>
      </c>
      <c r="E64" s="36" t="str">
        <f>IF(tc!E64="","",VLOOKUP(tc!E64,MO,2,0))</f>
        <v>Toán</v>
      </c>
      <c r="F64" s="36" t="str">
        <f>IF(tc!F64="","",VLOOKUP(tc!F64,MO,2,0))</f>
        <v>Ngữ văn</v>
      </c>
      <c r="G64" s="36" t="str">
        <f>IF(tc!G64="","",VLOOKUP(tc!G64,MO,2,0))</f>
        <v>Nghề PT</v>
      </c>
      <c r="H64" s="36" t="str">
        <f>IF(tc!H64="","",VLOOKUP(tc!H64,MO,2,0))</f>
        <v>Tiếng Anh</v>
      </c>
      <c r="I64" s="36" t="str">
        <f>IF(tc!I64="","",VLOOKUP(tc!I64,MO,2,0))</f>
        <v>Tiếng Anh</v>
      </c>
      <c r="J64" s="36" t="str">
        <f>IF(tc!J64="","",VLOOKUP(tc!J64,MO,2,0))</f>
        <v>Ngữ văn</v>
      </c>
      <c r="K64" s="36" t="str">
        <f>IF(tc!K64="","",VLOOKUP(tc!K64,MO,2,0))</f>
        <v>Toán</v>
      </c>
      <c r="L64" s="36" t="str">
        <f>IF(tc!L64="","",VLOOKUP(tc!L64,MO,2,0))</f>
        <v>Tiếng Anh</v>
      </c>
      <c r="M64" s="36" t="str">
        <f>IF(tc!M64="","",VLOOKUP(tc!M64,MO,2,0))</f>
        <v>Ngữ văn</v>
      </c>
      <c r="N64" s="36" t="str">
        <f>IF(tc!N64="","",VLOOKUP(tc!N64,MO,2,0))</f>
        <v>Ngữ văn</v>
      </c>
      <c r="O64" s="36">
        <f>IF(tc!O64="","",VLOOKUP(tc!O64,MO,2,0))</f>
      </c>
      <c r="P64" s="67" t="str">
        <f>IF(tc!P64="","",VLOOKUP(tc!P64,MO,2,0))</f>
        <v>Vật lí</v>
      </c>
    </row>
    <row r="65" spans="1:16" ht="14.25" customHeight="1">
      <c r="A65" s="175"/>
      <c r="B65" s="19">
        <v>2</v>
      </c>
      <c r="C65" s="37" t="str">
        <f>IF(tc!C65="","",VLOOKUP(tc!C65,MO,2,0))</f>
        <v>Vật lí</v>
      </c>
      <c r="D65" s="37" t="str">
        <f>IF(tc!D65="","",VLOOKUP(tc!D65,MO,2,0))</f>
        <v>Vật lí</v>
      </c>
      <c r="E65" s="37" t="str">
        <f>IF(tc!E65="","",VLOOKUP(tc!E65,MO,2,0))</f>
        <v>Toán</v>
      </c>
      <c r="F65" s="37" t="str">
        <f>IF(tc!F65="","",VLOOKUP(tc!F65,MO,2,0))</f>
        <v>Ngữ văn</v>
      </c>
      <c r="G65" s="37" t="str">
        <f>IF(tc!G65="","",VLOOKUP(tc!G65,MO,2,0))</f>
        <v>Nghề PT</v>
      </c>
      <c r="H65" s="37" t="str">
        <f>IF(tc!H65="","",VLOOKUP(tc!H65,MO,2,0))</f>
        <v>Hoá học</v>
      </c>
      <c r="I65" s="37" t="str">
        <f>IF(tc!I65="","",VLOOKUP(tc!I65,MO,2,0))</f>
        <v>Toán</v>
      </c>
      <c r="J65" s="37" t="str">
        <f>IF(tc!J65="","",VLOOKUP(tc!J65,MO,2,0))</f>
        <v>Ngữ văn</v>
      </c>
      <c r="K65" s="37" t="str">
        <f>IF(tc!K65="","",VLOOKUP(tc!K65,MO,2,0))</f>
        <v>Toán</v>
      </c>
      <c r="L65" s="37" t="str">
        <f>IF(tc!L65="","",VLOOKUP(tc!L65,MO,2,0))</f>
        <v>Tiếng Anh</v>
      </c>
      <c r="M65" s="37" t="str">
        <f>IF(tc!M65="","",VLOOKUP(tc!M65,MO,2,0))</f>
        <v>Ngữ văn</v>
      </c>
      <c r="N65" s="37" t="str">
        <f>IF(tc!N65="","",VLOOKUP(tc!N65,MO,2,0))</f>
        <v>Ngữ văn</v>
      </c>
      <c r="O65" s="37">
        <f>IF(tc!O65="","",VLOOKUP(tc!O65,MO,2,0))</f>
      </c>
      <c r="P65" s="68" t="str">
        <f>IF(tc!P65="","",VLOOKUP(tc!P65,MO,2,0))</f>
        <v>Vật lí</v>
      </c>
    </row>
    <row r="66" spans="1:16" ht="14.25" customHeight="1">
      <c r="A66" s="175"/>
      <c r="B66" s="19">
        <v>3</v>
      </c>
      <c r="C66" s="37" t="str">
        <f>IF(tc!C66="","",VLOOKUP(tc!C66,MO,2,0))</f>
        <v>Toán</v>
      </c>
      <c r="D66" s="37" t="str">
        <f>IF(tc!D66="","",VLOOKUP(tc!D66,MO,2,0))</f>
        <v>Ngữ văn</v>
      </c>
      <c r="E66" s="37" t="str">
        <f>IF(tc!E66="","",VLOOKUP(tc!E66,MO,2,0))</f>
        <v>Tiếng Anh</v>
      </c>
      <c r="F66" s="37" t="str">
        <f>IF(tc!F66="","",VLOOKUP(tc!F66,MO,2,0))</f>
        <v>Lịch sử</v>
      </c>
      <c r="G66" s="37" t="str">
        <f>IF(tc!G66="","",VLOOKUP(tc!G66,MO,2,0))</f>
        <v>Thể dục</v>
      </c>
      <c r="H66" s="37" t="str">
        <f>IF(tc!H66="","",VLOOKUP(tc!H66,MO,2,0))</f>
        <v>Hoá học</v>
      </c>
      <c r="I66" s="37" t="str">
        <f>IF(tc!I66="","",VLOOKUP(tc!I66,MO,2,0))</f>
        <v>Vật lí</v>
      </c>
      <c r="J66" s="37" t="str">
        <f>IF(tc!J66="","",VLOOKUP(tc!J66,MO,2,0))</f>
        <v>Thể dục</v>
      </c>
      <c r="K66" s="37" t="str">
        <f>IF(tc!K66="","",VLOOKUP(tc!K66,MO,2,0))</f>
        <v>Tiếng Anh</v>
      </c>
      <c r="L66" s="37">
        <f>IF(tc!L66="","",VLOOKUP(tc!L66,MO,2,0))</f>
      </c>
      <c r="M66" s="37" t="str">
        <f>IF(tc!M66="","",VLOOKUP(tc!M66,MO,2,0))</f>
        <v>Thể dục</v>
      </c>
      <c r="N66" s="37" t="str">
        <f>IF(tc!N66="","",VLOOKUP(tc!N66,MO,2,0))</f>
        <v>Thể dục</v>
      </c>
      <c r="O66" s="37">
        <f>IF(tc!O66="","",VLOOKUP(tc!O66,MO,2,0))</f>
      </c>
      <c r="P66" s="68" t="str">
        <f>IF(tc!P66="","",VLOOKUP(tc!P66,MO,2,0))</f>
        <v>Toán</v>
      </c>
    </row>
    <row r="67" spans="1:16" ht="14.25" customHeight="1">
      <c r="A67" s="175"/>
      <c r="B67" s="19">
        <v>4</v>
      </c>
      <c r="C67" s="37" t="str">
        <f>IF(tc!C67="","",VLOOKUP(tc!C67,MO,2,0))</f>
        <v>Tiếng Anh</v>
      </c>
      <c r="D67" s="37" t="str">
        <f>IF(tc!D67="","",VLOOKUP(tc!D67,MO,2,0))</f>
        <v>Ngữ văn</v>
      </c>
      <c r="E67" s="37" t="str">
        <f>IF(tc!E67="","",VLOOKUP(tc!E67,MO,2,0))</f>
        <v>Tiếng Anh</v>
      </c>
      <c r="F67" s="37" t="str">
        <f>IF(tc!F67="","",VLOOKUP(tc!F67,MO,2,0))</f>
        <v>Lịch sử</v>
      </c>
      <c r="G67" s="37" t="str">
        <f>IF(tc!G67="","",VLOOKUP(tc!G67,MO,2,0))</f>
        <v>Thể dục</v>
      </c>
      <c r="H67" s="37" t="str">
        <f>IF(tc!H67="","",VLOOKUP(tc!H67,MO,2,0))</f>
        <v>Toán</v>
      </c>
      <c r="I67" s="37" t="str">
        <f>IF(tc!I67="","",VLOOKUP(tc!I67,MO,2,0))</f>
        <v>Vật lí</v>
      </c>
      <c r="J67" s="37" t="str">
        <f>IF(tc!J67="","",VLOOKUP(tc!J67,MO,2,0))</f>
        <v>Thể dục</v>
      </c>
      <c r="K67" s="37" t="str">
        <f>IF(tc!K67="","",VLOOKUP(tc!K67,MO,2,0))</f>
        <v>Tiếng Anh</v>
      </c>
      <c r="L67" s="37">
        <f>IF(tc!L67="","",VLOOKUP(tc!L67,MO,2,0))</f>
      </c>
      <c r="M67" s="37" t="str">
        <f>IF(tc!M67="","",VLOOKUP(tc!M67,MO,2,0))</f>
        <v>Thể dục</v>
      </c>
      <c r="N67" s="37" t="str">
        <f>IF(tc!N67="","",VLOOKUP(tc!N67,MO,2,0))</f>
        <v>Thể dục</v>
      </c>
      <c r="O67" s="37">
        <f>IF(tc!O67="","",VLOOKUP(tc!O67,MO,2,0))</f>
      </c>
      <c r="P67" s="68" t="str">
        <f>IF(tc!P67="","",VLOOKUP(tc!P67,MO,2,0))</f>
        <v>Toán</v>
      </c>
    </row>
    <row r="68" spans="1:16" ht="14.25" customHeight="1" thickBot="1">
      <c r="A68" s="176"/>
      <c r="B68" s="20">
        <v>5</v>
      </c>
      <c r="C68" s="38">
        <f>IF(tc!C68="","",VLOOKUP(tc!C68,MO,2,0))</f>
      </c>
      <c r="D68" s="38">
        <f>IF(tc!D68="","",VLOOKUP(tc!D68,MO,2,0))</f>
      </c>
      <c r="E68" s="38">
        <f>IF(tc!E68="","",VLOOKUP(tc!E68,MO,2,0))</f>
      </c>
      <c r="F68" s="38">
        <f>IF(tc!F68="","",VLOOKUP(tc!F68,MO,2,0))</f>
      </c>
      <c r="G68" s="38">
        <f>IF(tc!G68="","",VLOOKUP(tc!G68,MO,2,0))</f>
      </c>
      <c r="H68" s="38">
        <f>IF(tc!H68="","",VLOOKUP(tc!H68,MO,2,0))</f>
      </c>
      <c r="I68" s="38">
        <f>IF(tc!I68="","",VLOOKUP(tc!I68,MO,2,0))</f>
      </c>
      <c r="J68" s="38">
        <f>IF(tc!J68="","",VLOOKUP(tc!J68,MO,2,0))</f>
      </c>
      <c r="K68" s="38">
        <f>IF(tc!K68="","",VLOOKUP(tc!K68,MO,2,0))</f>
      </c>
      <c r="L68" s="38">
        <f>IF(tc!L68="","",VLOOKUP(tc!L68,MO,2,0))</f>
      </c>
      <c r="M68" s="38">
        <f>IF(tc!M68="","",VLOOKUP(tc!M68,MO,2,0))</f>
      </c>
      <c r="N68" s="38">
        <f>IF(tc!N68="","",VLOOKUP(tc!N68,MO,2,0))</f>
      </c>
      <c r="O68" s="38">
        <f>IF(tc!O68="","",VLOOKUP(tc!O68,MO,2,0))</f>
      </c>
      <c r="P68" s="69">
        <f>IF(tc!P68="","",VLOOKUP(tc!P68,MO,2,0))</f>
      </c>
    </row>
    <row r="69" spans="1:16" ht="14.25" customHeight="1" thickTop="1">
      <c r="A69" s="174">
        <v>7</v>
      </c>
      <c r="B69" s="18">
        <v>1</v>
      </c>
      <c r="C69" s="36">
        <f>IF(tc!C69="","",VLOOKUP(tc!C69,MO,2,0))</f>
      </c>
      <c r="D69" s="36">
        <f>IF(tc!D69="","",VLOOKUP(tc!D69,MO,2,0))</f>
      </c>
      <c r="E69" s="36">
        <f>IF(tc!E69="","",VLOOKUP(tc!E69,MO,2,0))</f>
      </c>
      <c r="F69" s="36">
        <f>IF(tc!F69="","",VLOOKUP(tc!F69,MO,2,0))</f>
      </c>
      <c r="G69" s="36">
        <f>IF(tc!G69="","",VLOOKUP(tc!G69,MO,2,0))</f>
      </c>
      <c r="H69" s="36">
        <f>IF(tc!H69="","",VLOOKUP(tc!H69,MO,2,0))</f>
      </c>
      <c r="I69" s="36">
        <f>IF(tc!I69="","",VLOOKUP(tc!I69,MO,2,0))</f>
      </c>
      <c r="J69" s="36">
        <f>IF(tc!J69="","",VLOOKUP(tc!J69,MO,2,0))</f>
      </c>
      <c r="K69" s="36">
        <f>IF(tc!K69="","",VLOOKUP(tc!K69,MO,2,0))</f>
      </c>
      <c r="L69" s="36">
        <f>IF(tc!L69="","",VLOOKUP(tc!L69,MO,2,0))</f>
      </c>
      <c r="M69" s="36">
        <f>IF(tc!M69="","",VLOOKUP(tc!M69,MO,2,0))</f>
      </c>
      <c r="N69" s="36">
        <f>IF(tc!N69="","",VLOOKUP(tc!N69,MO,2,0))</f>
      </c>
      <c r="O69" s="36">
        <f>IF(tc!O69="","",VLOOKUP(tc!O69,MO,2,0))</f>
      </c>
      <c r="P69" s="67">
        <f>IF(tc!P69="","",VLOOKUP(tc!P69,MO,2,0))</f>
      </c>
    </row>
    <row r="70" spans="1:16" ht="14.25" customHeight="1">
      <c r="A70" s="175"/>
      <c r="B70" s="19">
        <v>2</v>
      </c>
      <c r="C70" s="37">
        <f>IF(tc!C70="","",VLOOKUP(tc!C70,MO,2,0))</f>
      </c>
      <c r="D70" s="37">
        <f>IF(tc!D70="","",VLOOKUP(tc!D70,MO,2,0))</f>
      </c>
      <c r="E70" s="37">
        <f>IF(tc!E70="","",VLOOKUP(tc!E70,MO,2,0))</f>
      </c>
      <c r="F70" s="37">
        <f>IF(tc!F70="","",VLOOKUP(tc!F70,MO,2,0))</f>
      </c>
      <c r="G70" s="37">
        <f>IF(tc!G70="","",VLOOKUP(tc!G70,MO,2,0))</f>
      </c>
      <c r="H70" s="37">
        <f>IF(tc!H70="","",VLOOKUP(tc!H70,MO,2,0))</f>
      </c>
      <c r="I70" s="37">
        <f>IF(tc!I70="","",VLOOKUP(tc!I70,MO,2,0))</f>
      </c>
      <c r="J70" s="37">
        <f>IF(tc!J70="","",VLOOKUP(tc!J70,MO,2,0))</f>
      </c>
      <c r="K70" s="37">
        <f>IF(tc!K70="","",VLOOKUP(tc!K70,MO,2,0))</f>
      </c>
      <c r="L70" s="37">
        <f>IF(tc!L70="","",VLOOKUP(tc!L70,MO,2,0))</f>
      </c>
      <c r="M70" s="37">
        <f>IF(tc!M70="","",VLOOKUP(tc!M70,MO,2,0))</f>
      </c>
      <c r="N70" s="37">
        <f>IF(tc!N70="","",VLOOKUP(tc!N70,MO,2,0))</f>
      </c>
      <c r="O70" s="37">
        <f>IF(tc!O70="","",VLOOKUP(tc!O70,MO,2,0))</f>
      </c>
      <c r="P70" s="68">
        <f>IF(tc!P70="","",VLOOKUP(tc!P70,MO,2,0))</f>
      </c>
    </row>
    <row r="71" spans="1:16" ht="14.25" customHeight="1">
      <c r="A71" s="175"/>
      <c r="B71" s="19">
        <v>3</v>
      </c>
      <c r="C71" s="37">
        <f>IF(tc!C71="","",VLOOKUP(tc!C71,MO,2,0))</f>
      </c>
      <c r="D71" s="37">
        <f>IF(tc!D71="","",VLOOKUP(tc!D71,MO,2,0))</f>
      </c>
      <c r="E71" s="37">
        <f>IF(tc!E71="","",VLOOKUP(tc!E71,MO,2,0))</f>
      </c>
      <c r="F71" s="37">
        <f>IF(tc!F71="","",VLOOKUP(tc!F71,MO,2,0))</f>
      </c>
      <c r="G71" s="37">
        <f>IF(tc!G71="","",VLOOKUP(tc!G71,MO,2,0))</f>
      </c>
      <c r="H71" s="37">
        <f>IF(tc!H71="","",VLOOKUP(tc!H71,MO,2,0))</f>
      </c>
      <c r="I71" s="37">
        <f>IF(tc!I71="","",VLOOKUP(tc!I71,MO,2,0))</f>
      </c>
      <c r="J71" s="37">
        <f>IF(tc!J71="","",VLOOKUP(tc!J71,MO,2,0))</f>
      </c>
      <c r="K71" s="37">
        <f>IF(tc!K71="","",VLOOKUP(tc!K71,MO,2,0))</f>
      </c>
      <c r="L71" s="37">
        <f>IF(tc!L71="","",VLOOKUP(tc!L71,MO,2,0))</f>
      </c>
      <c r="M71" s="37">
        <f>IF(tc!M71="","",VLOOKUP(tc!M71,MO,2,0))</f>
      </c>
      <c r="N71" s="37">
        <f>IF(tc!N71="","",VLOOKUP(tc!N71,MO,2,0))</f>
      </c>
      <c r="O71" s="37">
        <f>IF(tc!O71="","",VLOOKUP(tc!O71,MO,2,0))</f>
      </c>
      <c r="P71" s="68">
        <f>IF(tc!P71="","",VLOOKUP(tc!P71,MO,2,0))</f>
      </c>
    </row>
    <row r="72" spans="1:16" ht="14.25" customHeight="1">
      <c r="A72" s="175"/>
      <c r="B72" s="19">
        <v>4</v>
      </c>
      <c r="C72" s="37">
        <f>IF(tc!C72="","",VLOOKUP(tc!C72,MO,2,0))</f>
      </c>
      <c r="D72" s="37">
        <f>IF(tc!D72="","",VLOOKUP(tc!D72,MO,2,0))</f>
      </c>
      <c r="E72" s="37">
        <f>IF(tc!E72="","",VLOOKUP(tc!E72,MO,2,0))</f>
      </c>
      <c r="F72" s="37">
        <f>IF(tc!F72="","",VLOOKUP(tc!F72,MO,2,0))</f>
      </c>
      <c r="G72" s="37">
        <f>IF(tc!G72="","",VLOOKUP(tc!G72,MO,2,0))</f>
      </c>
      <c r="H72" s="37">
        <f>IF(tc!H72="","",VLOOKUP(tc!H72,MO,2,0))</f>
      </c>
      <c r="I72" s="37">
        <f>IF(tc!I72="","",VLOOKUP(tc!I72,MO,2,0))</f>
      </c>
      <c r="J72" s="37">
        <f>IF(tc!J72="","",VLOOKUP(tc!J72,MO,2,0))</f>
      </c>
      <c r="K72" s="37">
        <f>IF(tc!K72="","",VLOOKUP(tc!K72,MO,2,0))</f>
      </c>
      <c r="L72" s="37">
        <f>IF(tc!L72="","",VLOOKUP(tc!L72,MO,2,0))</f>
      </c>
      <c r="M72" s="37">
        <f>IF(tc!M72="","",VLOOKUP(tc!M72,MO,2,0))</f>
      </c>
      <c r="N72" s="37">
        <f>IF(tc!N72="","",VLOOKUP(tc!N72,MO,2,0))</f>
      </c>
      <c r="O72" s="37">
        <f>IF(tc!O72="","",VLOOKUP(tc!O72,MO,2,0))</f>
      </c>
      <c r="P72" s="68">
        <f>IF(tc!P72="","",VLOOKUP(tc!P72,MO,2,0))</f>
      </c>
    </row>
    <row r="73" spans="1:16" ht="14.25" customHeight="1" thickBot="1">
      <c r="A73" s="176"/>
      <c r="B73" s="20">
        <v>5</v>
      </c>
      <c r="C73" s="38">
        <f>IF(tc!C73="","",VLOOKUP(tc!C73,MO,2,0))</f>
      </c>
      <c r="D73" s="38">
        <f>IF(tc!D73="","",VLOOKUP(tc!D73,MO,2,0))</f>
      </c>
      <c r="E73" s="38">
        <f>IF(tc!E73="","",VLOOKUP(tc!E73,MO,2,0))</f>
      </c>
      <c r="F73" s="38">
        <f>IF(tc!F73="","",VLOOKUP(tc!F73,MO,2,0))</f>
      </c>
      <c r="G73" s="38">
        <f>IF(tc!G73="","",VLOOKUP(tc!G73,MO,2,0))</f>
      </c>
      <c r="H73" s="38">
        <f>IF(tc!H73="","",VLOOKUP(tc!H73,MO,2,0))</f>
      </c>
      <c r="I73" s="38">
        <f>IF(tc!I73="","",VLOOKUP(tc!I73,MO,2,0))</f>
      </c>
      <c r="J73" s="38">
        <f>IF(tc!J73="","",VLOOKUP(tc!J73,MO,2,0))</f>
      </c>
      <c r="K73" s="38">
        <f>IF(tc!K73="","",VLOOKUP(tc!K73,MO,2,0))</f>
      </c>
      <c r="L73" s="38">
        <f>IF(tc!L73="","",VLOOKUP(tc!L73,MO,2,0))</f>
      </c>
      <c r="M73" s="38">
        <f>IF(tc!M73="","",VLOOKUP(tc!M73,MO,2,0))</f>
      </c>
      <c r="N73" s="38">
        <f>IF(tc!N73="","",VLOOKUP(tc!N73,MO,2,0))</f>
      </c>
      <c r="O73" s="38">
        <f>IF(tc!O73="","",VLOOKUP(tc!O73,MO,2,0))</f>
      </c>
      <c r="P73" s="69">
        <f>IF(tc!P73="","",VLOOKUP(tc!P73,MO,2,0))</f>
      </c>
    </row>
    <row r="74" spans="4:9" ht="16.5" customHeight="1" thickTop="1">
      <c r="D74" s="5"/>
      <c r="E74" s="5"/>
      <c r="F74" s="5"/>
      <c r="G74" s="5"/>
      <c r="H74" s="5"/>
      <c r="I74" s="5"/>
    </row>
  </sheetData>
  <sheetProtection/>
  <mergeCells count="20">
    <mergeCell ref="A27:A31"/>
    <mergeCell ref="B42:B43"/>
    <mergeCell ref="F38:O39"/>
    <mergeCell ref="F40:O40"/>
    <mergeCell ref="A42:A43"/>
    <mergeCell ref="A64:A68"/>
    <mergeCell ref="A44:A48"/>
    <mergeCell ref="A49:A53"/>
    <mergeCell ref="A54:A58"/>
    <mergeCell ref="A59:A63"/>
    <mergeCell ref="A69:A73"/>
    <mergeCell ref="F1:O2"/>
    <mergeCell ref="F3:O3"/>
    <mergeCell ref="A32:A36"/>
    <mergeCell ref="A5:A6"/>
    <mergeCell ref="B5:B6"/>
    <mergeCell ref="A7:A11"/>
    <mergeCell ref="A12:A16"/>
    <mergeCell ref="A17:A21"/>
    <mergeCell ref="A22:A26"/>
  </mergeCells>
  <printOptions/>
  <pageMargins left="0.51" right="0.16" top="0.31" bottom="0.25" header="0.24" footer="0.2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06"/>
  <sheetViews>
    <sheetView tabSelected="1" zoomScale="115" zoomScaleNormal="115" zoomScalePageLayoutView="0" workbookViewId="0" topLeftCell="B1">
      <selection activeCell="I15" sqref="I15"/>
    </sheetView>
  </sheetViews>
  <sheetFormatPr defaultColWidth="9.140625" defaultRowHeight="12.75"/>
  <cols>
    <col min="1" max="1" width="4.28125" style="47" hidden="1" customWidth="1"/>
    <col min="2" max="2" width="4.28125" style="47" customWidth="1"/>
    <col min="3" max="3" width="9.28125" style="56" customWidth="1"/>
    <col min="4" max="4" width="9.28125" style="60" customWidth="1"/>
    <col min="5" max="8" width="9.28125" style="47" customWidth="1"/>
    <col min="9" max="9" width="19.57421875" style="47" customWidth="1"/>
    <col min="10" max="10" width="4.28125" style="47" customWidth="1"/>
    <col min="11" max="11" width="9.28125" style="56" customWidth="1"/>
    <col min="12" max="16" width="9.28125" style="47" customWidth="1"/>
    <col min="17" max="16384" width="9.140625" style="47" customWidth="1"/>
  </cols>
  <sheetData>
    <row r="1" spans="3:13" ht="12.75">
      <c r="C1" s="48" t="s">
        <v>120</v>
      </c>
      <c r="D1" s="59" t="s">
        <v>2</v>
      </c>
      <c r="E1" s="50" t="str">
        <f>'GV'!$F$3</f>
        <v>Áp dụng từ ngày 08/1/2018</v>
      </c>
      <c r="K1" s="48" t="s">
        <v>120</v>
      </c>
      <c r="L1" s="49" t="s">
        <v>155</v>
      </c>
      <c r="M1" s="50" t="str">
        <f>'GV'!$F$3</f>
        <v>Áp dụng từ ngày 08/1/2018</v>
      </c>
    </row>
    <row r="2" spans="3:11" ht="12.75">
      <c r="C2" s="56" t="s">
        <v>180</v>
      </c>
      <c r="K2" s="56" t="s">
        <v>180</v>
      </c>
    </row>
    <row r="3" spans="2:16" ht="12.75">
      <c r="B3" s="51" t="s">
        <v>1</v>
      </c>
      <c r="C3" s="53" t="s">
        <v>109</v>
      </c>
      <c r="D3" s="53" t="s">
        <v>110</v>
      </c>
      <c r="E3" s="53" t="s">
        <v>111</v>
      </c>
      <c r="F3" s="53" t="s">
        <v>112</v>
      </c>
      <c r="G3" s="53" t="s">
        <v>113</v>
      </c>
      <c r="H3" s="53" t="s">
        <v>114</v>
      </c>
      <c r="J3" s="51" t="s">
        <v>1</v>
      </c>
      <c r="K3" s="53" t="s">
        <v>109</v>
      </c>
      <c r="L3" s="53" t="s">
        <v>110</v>
      </c>
      <c r="M3" s="53" t="s">
        <v>111</v>
      </c>
      <c r="N3" s="53" t="s">
        <v>112</v>
      </c>
      <c r="O3" s="53" t="s">
        <v>113</v>
      </c>
      <c r="P3" s="53" t="s">
        <v>114</v>
      </c>
    </row>
    <row r="4" spans="1:16" ht="12.75">
      <c r="A4" s="47">
        <v>3</v>
      </c>
      <c r="B4" s="51" t="s">
        <v>104</v>
      </c>
      <c r="C4" s="51" t="str">
        <f>HLOOKUP($D$1,'HS'!$C$5:$P$36,'TKB lop'!$A$4,0)</f>
        <v>CHAO CO</v>
      </c>
      <c r="D4" s="51" t="str">
        <f>HLOOKUP($D$1,'HS'!$C$5:$P$36,'TKB lop'!$A$9,0)</f>
        <v>Tiếng Anh</v>
      </c>
      <c r="E4" s="51" t="str">
        <f>HLOOKUP($D$1,'HS'!$C$5:$P$36,'TKB lop'!$A$14,0)</f>
        <v>Toán</v>
      </c>
      <c r="F4" s="51" t="str">
        <f>HLOOKUP($D$1,'HS'!$C$5:$P$36,'TKB lop'!$A$19,0)</f>
        <v>Sinh học</v>
      </c>
      <c r="G4" s="51" t="str">
        <f>HLOOKUP($D$1,'HS'!$C$5:$P$36,'TKB lop'!$A$24,0)</f>
        <v>Địa lí</v>
      </c>
      <c r="H4" s="51" t="str">
        <f>HLOOKUP($D$1,'HS'!$C$5:$P$36,'TKB lop'!$A$29,0)</f>
        <v>Toán</v>
      </c>
      <c r="J4" s="51" t="s">
        <v>104</v>
      </c>
      <c r="K4" s="51" t="str">
        <f>HLOOKUP($L1,'HS'!$C$5:$P$36,'TKB lop'!$A$4,0)</f>
        <v>CHAO CO</v>
      </c>
      <c r="L4" s="51" t="str">
        <f>HLOOKUP($L1,'HS'!$C$5:$P$36,'TKB lop'!$A$9,0)</f>
        <v>Vật lí</v>
      </c>
      <c r="M4" s="51" t="str">
        <f>HLOOKUP($L1,'HS'!$C$5:$P$36,'TKB lop'!$A$14,0)</f>
        <v>Công nghệ</v>
      </c>
      <c r="N4" s="51" t="str">
        <f>HLOOKUP($L1,'HS'!$C$5:$P$36,'TKB lop'!$A$19,0)</f>
        <v>Vật lí</v>
      </c>
      <c r="O4" s="51" t="str">
        <f>HLOOKUP($L1,'HS'!$C$5:$P$36,'TKB lop'!$A$24,0)</f>
        <v>Toán</v>
      </c>
      <c r="P4" s="51" t="str">
        <f>HLOOKUP($L1,'HS'!$C$5:$P$36,'TKB lop'!$A$29,0)</f>
        <v>Tiếng Anh</v>
      </c>
    </row>
    <row r="5" spans="1:16" ht="12.75">
      <c r="A5" s="47">
        <v>4</v>
      </c>
      <c r="B5" s="51" t="s">
        <v>105</v>
      </c>
      <c r="C5" s="51" t="str">
        <f>HLOOKUP($D$1,'HS'!$C$5:$P$36,'TKB lop'!$A$5,0)</f>
        <v>Sinh học</v>
      </c>
      <c r="D5" s="51" t="str">
        <f>HLOOKUP($D$1,'HS'!$C$5:$P$36,'TKB lop'!$A$10,0)</f>
        <v>Tiếng Anh</v>
      </c>
      <c r="E5" s="51" t="str">
        <f>HLOOKUP($D$1,'HS'!$C$5:$P$36,'TKB lop'!$A$15,0)</f>
        <v>Toán</v>
      </c>
      <c r="F5" s="51" t="str">
        <f>HLOOKUP($D$1,'HS'!$C$5:$P$36,'TKB lop'!$A$20,0)</f>
        <v>Vật lí</v>
      </c>
      <c r="G5" s="51" t="str">
        <f>HLOOKUP($D$1,'HS'!$C$5:$P$36,'TKB lop'!$A$25,0)</f>
        <v>Lịch sử</v>
      </c>
      <c r="H5" s="51" t="str">
        <f>HLOOKUP($D$1,'HS'!$C$5:$P$36,'TKB lop'!$A$30,0)</f>
        <v>Toán</v>
      </c>
      <c r="J5" s="51" t="s">
        <v>105</v>
      </c>
      <c r="K5" s="51" t="str">
        <f>HLOOKUP($L1,'HS'!$C$5:$P$36,'TKB lop'!$A$5,0)</f>
        <v>Lịch sử</v>
      </c>
      <c r="L5" s="51" t="str">
        <f>HLOOKUP($L1,'HS'!$C$5:$P$36,'TKB lop'!$A$10,0)</f>
        <v>Vật lí</v>
      </c>
      <c r="M5" s="51" t="str">
        <f>HLOOKUP($L1,'HS'!$C$5:$P$36,'TKB lop'!$A$15,0)</f>
        <v>Sinh học</v>
      </c>
      <c r="N5" s="51" t="str">
        <f>HLOOKUP($L1,'HS'!$C$5:$P$36,'TKB lop'!$A$20,0)</f>
        <v>Hoá học</v>
      </c>
      <c r="O5" s="51" t="str">
        <f>HLOOKUP($L1,'HS'!$C$5:$P$36,'TKB lop'!$A$25,0)</f>
        <v>Toán</v>
      </c>
      <c r="P5" s="51" t="str">
        <f>HLOOKUP($L1,'HS'!$C$5:$P$36,'TKB lop'!$A$30,0)</f>
        <v>Tiếng Anh</v>
      </c>
    </row>
    <row r="6" spans="1:16" ht="12.75">
      <c r="A6" s="47">
        <v>5</v>
      </c>
      <c r="B6" s="51" t="s">
        <v>106</v>
      </c>
      <c r="C6" s="51" t="str">
        <f>HLOOKUP($D$1,'HS'!$C$5:$P$36,'TKB lop'!$A$6,0)</f>
        <v>Vật lí</v>
      </c>
      <c r="D6" s="51" t="str">
        <f>HLOOKUP($D$1,'HS'!$C$5:$P$36,'TKB lop'!$A$11,0)</f>
        <v>Hoá học</v>
      </c>
      <c r="E6" s="51" t="str">
        <f>HLOOKUP($D$1,'HS'!$C$5:$P$36,'TKB lop'!$A$16,0)</f>
        <v>Tin học</v>
      </c>
      <c r="F6" s="51" t="str">
        <f>HLOOKUP($D$1,'HS'!$C$5:$P$36,'TKB lop'!$A$21,0)</f>
        <v>Hoá học</v>
      </c>
      <c r="G6" s="51" t="str">
        <f>HLOOKUP($D$1,'HS'!$C$5:$P$36,'TKB lop'!$A$26,0)</f>
        <v>Ngữ văn</v>
      </c>
      <c r="H6" s="51" t="str">
        <f>HLOOKUP($D$1,'HS'!$C$5:$P$36,'TKB lop'!$A$31,0)</f>
        <v>Địa lí</v>
      </c>
      <c r="J6" s="51" t="s">
        <v>106</v>
      </c>
      <c r="K6" s="51" t="str">
        <f>HLOOKUP($L1,'HS'!$C$5:$P$36,'TKB lop'!$A$6,0)</f>
        <v>Tin học</v>
      </c>
      <c r="L6" s="51" t="str">
        <f>HLOOKUP($L1,'HS'!$C$5:$P$36,'TKB lop'!$A$11,0)</f>
        <v>Ngữ văn</v>
      </c>
      <c r="M6" s="51" t="str">
        <f>HLOOKUP($L1,'HS'!$C$5:$P$36,'TKB lop'!$A$16,0)</f>
        <v>Địa lí</v>
      </c>
      <c r="N6" s="51" t="str">
        <f>HLOOKUP($L1,'HS'!$C$5:$P$36,'TKB lop'!$A$21,0)</f>
        <v>Tiếng Anh</v>
      </c>
      <c r="O6" s="51" t="str">
        <f>HLOOKUP($L1,'HS'!$C$5:$P$36,'TKB lop'!$A$26,0)</f>
        <v>Địa lí</v>
      </c>
      <c r="P6" s="51" t="str">
        <f>HLOOKUP($L1,'HS'!$C$5:$P$36,'TKB lop'!$A$31,0)</f>
        <v>Ngữ văn</v>
      </c>
    </row>
    <row r="7" spans="1:16" ht="12.75">
      <c r="A7" s="47">
        <v>6</v>
      </c>
      <c r="B7" s="51" t="s">
        <v>107</v>
      </c>
      <c r="C7" s="51" t="str">
        <f>HLOOKUP($D$1,'HS'!$C$5:$P$36,'TKB lop'!$A$7,0)</f>
        <v>Vật lí</v>
      </c>
      <c r="D7" s="51" t="str">
        <f>HLOOKUP($D$1,'HS'!$C$5:$P$36,'TKB lop'!$A$12,0)</f>
        <v>GDCD</v>
      </c>
      <c r="E7" s="51" t="str">
        <f>HLOOKUP($D$1,'HS'!$C$5:$P$36,'TKB lop'!$A$17,0)</f>
        <v>Ngữ văn</v>
      </c>
      <c r="F7" s="51" t="str">
        <f>HLOOKUP($D$1,'HS'!$C$5:$P$36,'TKB lop'!$A$22,0)</f>
        <v>Hoá học</v>
      </c>
      <c r="G7" s="51" t="str">
        <f>HLOOKUP($D$1,'HS'!$C$5:$P$36,'TKB lop'!$A$27,0)</f>
        <v>Ngữ văn</v>
      </c>
      <c r="H7" s="51" t="str">
        <f>HLOOKUP($D$1,'HS'!$C$5:$P$36,'TKB lop'!$A$32,0)</f>
        <v>Công nghệ</v>
      </c>
      <c r="J7" s="51" t="s">
        <v>107</v>
      </c>
      <c r="K7" s="51" t="str">
        <f>HLOOKUP($L1,'HS'!$C$5:$P$36,'TKB lop'!$A$7,0)</f>
        <v>Hoá học</v>
      </c>
      <c r="L7" s="51" t="str">
        <f>HLOOKUP($L1,'HS'!$C$5:$P$36,'TKB lop'!$A$12,0)</f>
        <v>Ngữ văn</v>
      </c>
      <c r="M7" s="51" t="str">
        <f>HLOOKUP($L1,'HS'!$C$5:$P$36,'TKB lop'!$A$17,0)</f>
        <v>Toán</v>
      </c>
      <c r="N7" s="51" t="str">
        <f>HLOOKUP($L1,'HS'!$C$5:$P$36,'TKB lop'!$A$22,0)</f>
        <v>GDCD</v>
      </c>
      <c r="O7" s="51" t="str">
        <f>HLOOKUP($L1,'HS'!$C$5:$P$36,'TKB lop'!$A$27,0)</f>
        <v>Sinh học</v>
      </c>
      <c r="P7" s="51" t="str">
        <f>HLOOKUP($L1,'HS'!$C$5:$P$36,'TKB lop'!$A$32,0)</f>
        <v>Ngữ văn</v>
      </c>
    </row>
    <row r="8" spans="1:16" ht="12.75">
      <c r="A8" s="47">
        <v>7</v>
      </c>
      <c r="B8" s="51" t="s">
        <v>108</v>
      </c>
      <c r="C8" s="51" t="str">
        <f>HLOOKUP($D$1,'HS'!$C$5:$P$36,'TKB lop'!$A$8,0)</f>
        <v>Tiếng Anh</v>
      </c>
      <c r="D8" s="51">
        <f>HLOOKUP($D$1,'HS'!$C$5:$P$36,'TKB lop'!$A$13,0)</f>
      </c>
      <c r="E8" s="51" t="str">
        <f>HLOOKUP($D$1,'HS'!$C$5:$P$36,'TKB lop'!$A$18,0)</f>
        <v>Ngữ văn</v>
      </c>
      <c r="F8" s="51">
        <f>HLOOKUP($D$1,'HS'!$C$5:$P$36,'TKB lop'!$A$23,0)</f>
      </c>
      <c r="G8" s="51">
        <f>HLOOKUP($D$1,'HS'!$C$5:$P$36,'TKB lop'!$A$28,0)</f>
      </c>
      <c r="H8" s="51" t="str">
        <f>HLOOKUP($D$1,'HS'!$C$5:$P$36,'TKB lop'!$A$33,0)</f>
        <v>Sinh hoạt</v>
      </c>
      <c r="J8" s="51" t="s">
        <v>108</v>
      </c>
      <c r="K8" s="51" t="str">
        <f>HLOOKUP($L1,'HS'!$C$5:$P$36,'TKB lop'!$A$8,0)</f>
        <v>Hoá học</v>
      </c>
      <c r="L8" s="51">
        <f>HLOOKUP($L1,'HS'!$C$5:$P$36,'TKB lop'!$A$13,0)</f>
      </c>
      <c r="M8" s="51" t="str">
        <f>HLOOKUP($L1,'HS'!$C$5:$P$36,'TKB lop'!$A$18,0)</f>
        <v>Toán</v>
      </c>
      <c r="N8" s="51">
        <f>HLOOKUP($L1,'HS'!$C$5:$P$36,'TKB lop'!$A$23,0)</f>
      </c>
      <c r="O8" s="51">
        <f>HLOOKUP($L1,'HS'!$C$5:$P$36,'TKB lop'!$A$28,0)</f>
      </c>
      <c r="P8" s="51" t="str">
        <f>HLOOKUP($L1,'HS'!$C$5:$P$36,'TKB lop'!$A$33,0)</f>
        <v>Sinh hoạt</v>
      </c>
    </row>
    <row r="9" spans="1:16" ht="12.75">
      <c r="A9" s="47">
        <v>8</v>
      </c>
      <c r="B9" s="55"/>
      <c r="C9" s="56" t="s">
        <v>126</v>
      </c>
      <c r="D9" s="55"/>
      <c r="E9" s="55"/>
      <c r="F9" s="55"/>
      <c r="G9" s="55"/>
      <c r="H9" s="55"/>
      <c r="J9" s="55"/>
      <c r="K9" s="56" t="s">
        <v>126</v>
      </c>
      <c r="L9" s="55"/>
      <c r="M9" s="55"/>
      <c r="N9" s="55"/>
      <c r="O9" s="55"/>
      <c r="P9" s="55"/>
    </row>
    <row r="10" spans="1:16" ht="12.75">
      <c r="A10" s="47">
        <v>9</v>
      </c>
      <c r="B10" s="51" t="s">
        <v>1</v>
      </c>
      <c r="C10" s="53" t="s">
        <v>109</v>
      </c>
      <c r="D10" s="53" t="s">
        <v>110</v>
      </c>
      <c r="E10" s="53" t="s">
        <v>111</v>
      </c>
      <c r="F10" s="53" t="s">
        <v>112</v>
      </c>
      <c r="G10" s="53" t="s">
        <v>113</v>
      </c>
      <c r="H10" s="53" t="s">
        <v>114</v>
      </c>
      <c r="J10" s="51" t="s">
        <v>1</v>
      </c>
      <c r="K10" s="53" t="s">
        <v>109</v>
      </c>
      <c r="L10" s="53" t="s">
        <v>110</v>
      </c>
      <c r="M10" s="53" t="s">
        <v>111</v>
      </c>
      <c r="N10" s="53" t="s">
        <v>112</v>
      </c>
      <c r="O10" s="53" t="s">
        <v>113</v>
      </c>
      <c r="P10" s="53" t="s">
        <v>114</v>
      </c>
    </row>
    <row r="11" spans="1:16" ht="12.75">
      <c r="A11" s="47">
        <v>10</v>
      </c>
      <c r="B11" s="51" t="s">
        <v>104</v>
      </c>
      <c r="C11" s="51" t="str">
        <f>HLOOKUP($D$1,'HS'!$C$42:$P$68,$A$4,0)</f>
        <v>Tiếng Anh</v>
      </c>
      <c r="D11" s="51" t="str">
        <f>HLOOKUP($D$1,'HS'!$C$42:$P$68,$A$9,0)</f>
        <v>Toán</v>
      </c>
      <c r="E11" s="51">
        <f>HLOOKUP($D$1,'HS'!$C$42:$P$68,$A$14,0)</f>
      </c>
      <c r="F11" s="51" t="str">
        <f>HLOOKUP($D$1,'HS'!$C$42:$P$68,$A$19,0)</f>
        <v>Toán</v>
      </c>
      <c r="G11" s="51" t="str">
        <f>HLOOKUP($D$1,'HS'!$C$42:$P$68,$A$24,0)</f>
        <v>Vật lí</v>
      </c>
      <c r="H11" s="51">
        <f>HLOOKUP($D1,'HS'!$C$42:$P$73,$A$29,0)</f>
      </c>
      <c r="J11" s="51" t="s">
        <v>104</v>
      </c>
      <c r="K11" s="51" t="str">
        <f>HLOOKUP($L1,'HS'!$C$42:$P$68,$A$4,0)</f>
        <v>Ngữ văn</v>
      </c>
      <c r="L11" s="51" t="str">
        <f>HLOOKUP($L1,'HS'!$C$42:$P$68,$A$9,0)</f>
        <v>Tiếng Anh</v>
      </c>
      <c r="M11" s="51">
        <f>HLOOKUP($L1,'HS'!$C$42:$P$68,$A$14,0)</f>
      </c>
      <c r="N11" s="51" t="str">
        <f>HLOOKUP($L1,'HS'!$C$42:$P$68,$A$19,0)</f>
        <v>Địa lí</v>
      </c>
      <c r="O11" s="51" t="str">
        <f>HLOOKUP($L1,'HS'!$C$42:$P$68,$A$24,0)</f>
        <v>Ngữ văn</v>
      </c>
      <c r="P11" s="51">
        <f>HLOOKUP($L1,'HS'!$C$42:$P$73,$A$29,0)</f>
      </c>
    </row>
    <row r="12" spans="1:16" ht="12.75">
      <c r="A12" s="47">
        <v>11</v>
      </c>
      <c r="B12" s="51" t="s">
        <v>105</v>
      </c>
      <c r="C12" s="51" t="str">
        <f>HLOOKUP($D$1,'HS'!$C$42:$P$68,$A$5,0)</f>
        <v>Tiếng Anh</v>
      </c>
      <c r="D12" s="51" t="str">
        <f>HLOOKUP($D$1,'HS'!$C$42:$P$68,$A$10,0)</f>
        <v>Toán</v>
      </c>
      <c r="E12" s="51">
        <f>HLOOKUP($D$1,'HS'!$C$42:$P$68,$A$15,0)</f>
      </c>
      <c r="F12" s="51" t="str">
        <f>HLOOKUP($D$1,'HS'!$C$42:$P$68,$A$20,0)</f>
        <v>Toán</v>
      </c>
      <c r="G12" s="51" t="str">
        <f>HLOOKUP($D$1,'HS'!$C$42:$P$68,$A$25,0)</f>
        <v>Vật lí</v>
      </c>
      <c r="H12" s="51">
        <f>HLOOKUP($D1,'HS'!$C$42:$P$73,$A$30,0)</f>
      </c>
      <c r="J12" s="51" t="s">
        <v>105</v>
      </c>
      <c r="K12" s="51" t="str">
        <f>HLOOKUP($L1,'HS'!$C$42:$P$68,$A$5,0)</f>
        <v>Ngữ văn</v>
      </c>
      <c r="L12" s="51" t="str">
        <f>HLOOKUP($L1,'HS'!$C$42:$P$68,$A$10,0)</f>
        <v>Tiếng Anh</v>
      </c>
      <c r="M12" s="51">
        <f>HLOOKUP($L1,'HS'!$C$42:$P$68,$A$15,0)</f>
      </c>
      <c r="N12" s="51" t="str">
        <f>HLOOKUP($L1,'HS'!$C$42:$P$68,$A$20,0)</f>
        <v>Địa lí</v>
      </c>
      <c r="O12" s="51" t="str">
        <f>HLOOKUP($L1,'HS'!$C$42:$P$68,$A$25,0)</f>
        <v>Ngữ văn</v>
      </c>
      <c r="P12" s="51">
        <f>HLOOKUP($L1,'HS'!$C$42:$P$73,$A$30,0)</f>
      </c>
    </row>
    <row r="13" spans="1:16" ht="12.75">
      <c r="A13" s="47">
        <v>12</v>
      </c>
      <c r="B13" s="51" t="s">
        <v>106</v>
      </c>
      <c r="C13" s="51" t="str">
        <f>HLOOKUP($D$1,'HS'!$C$42:$P$68,$A$6,0)</f>
        <v>Hoá học</v>
      </c>
      <c r="D13" s="51" t="str">
        <f>HLOOKUP($D$1,'HS'!$C$42:$P$68,$A$11,0)</f>
        <v>Vật lí</v>
      </c>
      <c r="E13" s="51">
        <f>HLOOKUP($D$1,'HS'!$C$42:$P$68,$A$16,0)</f>
      </c>
      <c r="F13" s="51" t="str">
        <f>HLOOKUP($D$1,'HS'!$C$42:$P$68,$A$21,0)</f>
        <v>Thể dục</v>
      </c>
      <c r="G13" s="51" t="str">
        <f>HLOOKUP($D$1,'HS'!$C$42:$P$68,$A$26,0)</f>
        <v>Toán</v>
      </c>
      <c r="H13" s="51">
        <f>HLOOKUP($D1,'HS'!$C$42:$P$73,$A$31,0)</f>
      </c>
      <c r="J13" s="51" t="s">
        <v>106</v>
      </c>
      <c r="K13" s="51" t="str">
        <f>HLOOKUP($L1,'HS'!$C$42:$P$68,$A$6,0)</f>
        <v>Thể dục</v>
      </c>
      <c r="L13" s="51" t="str">
        <f>HLOOKUP($L1,'HS'!$C$42:$P$68,$A$11,0)</f>
        <v>Toán</v>
      </c>
      <c r="M13" s="51">
        <f>HLOOKUP($L1,'HS'!$C$42:$P$68,$A$16,0)</f>
      </c>
      <c r="N13" s="51" t="str">
        <f>HLOOKUP($L1,'HS'!$C$42:$P$68,$A$21,0)</f>
        <v>Toán</v>
      </c>
      <c r="O13" s="51" t="str">
        <f>HLOOKUP($L1,'HS'!$C$42:$P$68,$A$26,0)</f>
        <v>Lịch sử</v>
      </c>
      <c r="P13" s="51">
        <f>HLOOKUP($L1,'HS'!$C$42:$P$73,$A$31,0)</f>
      </c>
    </row>
    <row r="14" spans="1:16" ht="12.75">
      <c r="A14" s="47">
        <v>13</v>
      </c>
      <c r="B14" s="51" t="s">
        <v>107</v>
      </c>
      <c r="C14" s="51" t="str">
        <f>HLOOKUP($D$1,'HS'!$C$42:$P$68,$A$7,0)</f>
        <v>Hoá học</v>
      </c>
      <c r="D14" s="51" t="str">
        <f>HLOOKUP($D$1,'HS'!$C$42:$P$68,$A$12,0)</f>
        <v>Hoá học</v>
      </c>
      <c r="E14" s="51">
        <f>HLOOKUP($D$1,'HS'!$C$42:$P$68,$A$17,0)</f>
      </c>
      <c r="F14" s="51" t="str">
        <f>HLOOKUP($D$1,'HS'!$C$42:$P$68,$A$22,0)</f>
        <v>Thể dục</v>
      </c>
      <c r="G14" s="51" t="str">
        <f>HLOOKUP($D$1,'HS'!$C$42:$P$68,$A$27,0)</f>
        <v>Tiếng Anh</v>
      </c>
      <c r="H14" s="51">
        <f>HLOOKUP($D1,'HS'!$C$42:$P$73,$A$32,0)</f>
      </c>
      <c r="J14" s="51" t="s">
        <v>107</v>
      </c>
      <c r="K14" s="51" t="str">
        <f>HLOOKUP($L1,'HS'!$C$42:$P$68,$A$7,0)</f>
        <v>Thể dục</v>
      </c>
      <c r="L14" s="51" t="str">
        <f>HLOOKUP($L1,'HS'!$C$42:$P$68,$A$12,0)</f>
        <v>Toán</v>
      </c>
      <c r="M14" s="51">
        <f>HLOOKUP($L1,'HS'!$C$42:$P$68,$A$17,0)</f>
      </c>
      <c r="N14" s="51" t="str">
        <f>HLOOKUP($L1,'HS'!$C$42:$P$68,$A$22,0)</f>
        <v>Tiếng Anh</v>
      </c>
      <c r="O14" s="51" t="str">
        <f>HLOOKUP($L1,'HS'!$C$42:$P$68,$A$27,0)</f>
        <v>Lịch sử</v>
      </c>
      <c r="P14" s="51">
        <f>HLOOKUP($L1,'HS'!$C$42:$P$73,$A$32,0)</f>
      </c>
    </row>
    <row r="15" ht="20.25" customHeight="1">
      <c r="A15" s="47">
        <v>14</v>
      </c>
    </row>
    <row r="16" spans="1:13" ht="12.75">
      <c r="A16" s="47">
        <v>15</v>
      </c>
      <c r="C16" s="48" t="s">
        <v>120</v>
      </c>
      <c r="D16" s="59" t="s">
        <v>3</v>
      </c>
      <c r="E16" s="50" t="str">
        <f>'GV'!$F$3</f>
        <v>Áp dụng từ ngày 08/1/2018</v>
      </c>
      <c r="K16" s="48" t="s">
        <v>120</v>
      </c>
      <c r="L16" s="49" t="s">
        <v>35</v>
      </c>
      <c r="M16" s="50" t="str">
        <f>'GV'!$F$3</f>
        <v>Áp dụng từ ngày 08/1/2018</v>
      </c>
    </row>
    <row r="17" spans="1:11" ht="12.75">
      <c r="A17" s="47">
        <v>16</v>
      </c>
      <c r="C17" s="56" t="s">
        <v>180</v>
      </c>
      <c r="K17" s="56" t="s">
        <v>180</v>
      </c>
    </row>
    <row r="18" spans="1:16" ht="12.75">
      <c r="A18" s="47">
        <v>17</v>
      </c>
      <c r="B18" s="51" t="s">
        <v>1</v>
      </c>
      <c r="C18" s="53" t="s">
        <v>109</v>
      </c>
      <c r="D18" s="53" t="s">
        <v>110</v>
      </c>
      <c r="E18" s="53" t="s">
        <v>111</v>
      </c>
      <c r="F18" s="53" t="s">
        <v>112</v>
      </c>
      <c r="G18" s="53" t="s">
        <v>113</v>
      </c>
      <c r="H18" s="53" t="s">
        <v>114</v>
      </c>
      <c r="J18" s="51" t="s">
        <v>1</v>
      </c>
      <c r="K18" s="53" t="s">
        <v>109</v>
      </c>
      <c r="L18" s="53" t="s">
        <v>110</v>
      </c>
      <c r="M18" s="53" t="s">
        <v>111</v>
      </c>
      <c r="N18" s="53" t="s">
        <v>112</v>
      </c>
      <c r="O18" s="53" t="s">
        <v>113</v>
      </c>
      <c r="P18" s="53" t="s">
        <v>114</v>
      </c>
    </row>
    <row r="19" spans="1:16" ht="12.75">
      <c r="A19" s="47">
        <v>18</v>
      </c>
      <c r="B19" s="51" t="s">
        <v>104</v>
      </c>
      <c r="C19" s="51" t="str">
        <f>HLOOKUP($D16,'HS'!$C$5:$P$36,'TKB lop'!$A$4,0)</f>
        <v>CHAO CO</v>
      </c>
      <c r="D19" s="51" t="str">
        <f>HLOOKUP($D16,'HS'!$C$5:$P$36,'TKB lop'!$A$9,0)</f>
        <v>Ngữ văn</v>
      </c>
      <c r="E19" s="51" t="str">
        <f>HLOOKUP($D16,'HS'!$C$5:$P$36,'TKB lop'!$A$14,0)</f>
        <v>Địa lí</v>
      </c>
      <c r="F19" s="51" t="str">
        <f>HLOOKUP($D16,'HS'!$C$5:$P$36,'TKB lop'!$A$19,0)</f>
        <v>Vật lí</v>
      </c>
      <c r="G19" s="51" t="str">
        <f>HLOOKUP($D16,'HS'!$C$5:$P$36,'TKB lop'!$A$24,0)</f>
        <v>Lịch sử</v>
      </c>
      <c r="H19" s="51" t="str">
        <f>HLOOKUP($D16,'HS'!$C$5:$P$36,'TKB lop'!$A$29,0)</f>
        <v>Toán</v>
      </c>
      <c r="J19" s="51" t="s">
        <v>104</v>
      </c>
      <c r="K19" s="51" t="str">
        <f>HLOOKUP($L16,'HS'!$C$5:$P$36,'TKB lop'!$A$4,0)</f>
        <v>CHAO CO</v>
      </c>
      <c r="L19" s="51" t="str">
        <f>HLOOKUP($L16,'HS'!$C$5:$P$36,'TKB lop'!$A$9,0)</f>
        <v>Công nghệ</v>
      </c>
      <c r="M19" s="51" t="str">
        <f>HLOOKUP($L16,'HS'!$C$5:$P$36,'TKB lop'!$A$14,0)</f>
        <v>Toán</v>
      </c>
      <c r="N19" s="51" t="str">
        <f>HLOOKUP($L16,'HS'!$C$5:$P$36,'TKB lop'!$A$19,0)</f>
        <v>Lịch sử</v>
      </c>
      <c r="O19" s="51" t="str">
        <f>HLOOKUP($L16,'HS'!$C$5:$P$36,'TKB lop'!$A$24,0)</f>
        <v>Ngữ văn</v>
      </c>
      <c r="P19" s="51" t="str">
        <f>HLOOKUP($L16,'HS'!$C$5:$P$36,'TKB lop'!$A$29,0)</f>
        <v>Địa lí</v>
      </c>
    </row>
    <row r="20" spans="1:16" ht="12.75">
      <c r="A20" s="47">
        <v>19</v>
      </c>
      <c r="B20" s="51" t="s">
        <v>105</v>
      </c>
      <c r="C20" s="51" t="str">
        <f>HLOOKUP($D16,'HS'!$C$5:$P$36,'TKB lop'!$A$5,0)</f>
        <v>Tiếng Anh</v>
      </c>
      <c r="D20" s="51" t="str">
        <f>HLOOKUP($D16,'HS'!$C$5:$P$36,'TKB lop'!$A$10,0)</f>
        <v>Ngữ văn</v>
      </c>
      <c r="E20" s="51" t="str">
        <f>HLOOKUP($D16,'HS'!$C$5:$P$36,'TKB lop'!$A$15,0)</f>
        <v>Tiếng Anh</v>
      </c>
      <c r="F20" s="51" t="str">
        <f>HLOOKUP($D16,'HS'!$C$5:$P$36,'TKB lop'!$A$20,0)</f>
        <v>Vật lí</v>
      </c>
      <c r="G20" s="51" t="str">
        <f>HLOOKUP($D16,'HS'!$C$5:$P$36,'TKB lop'!$A$25,0)</f>
        <v>Địa lí</v>
      </c>
      <c r="H20" s="51" t="str">
        <f>HLOOKUP($D16,'HS'!$C$5:$P$36,'TKB lop'!$A$30,0)</f>
        <v>Toán</v>
      </c>
      <c r="J20" s="51" t="s">
        <v>105</v>
      </c>
      <c r="K20" s="51" t="str">
        <f>HLOOKUP($L16,'HS'!$C$5:$P$36,'TKB lop'!$A$5,0)</f>
        <v>Hoá học</v>
      </c>
      <c r="L20" s="51" t="str">
        <f>HLOOKUP($L16,'HS'!$C$5:$P$36,'TKB lop'!$A$10,0)</f>
        <v>Công nghệ</v>
      </c>
      <c r="M20" s="51" t="str">
        <f>HLOOKUP($L16,'HS'!$C$5:$P$36,'TKB lop'!$A$15,0)</f>
        <v>Toán</v>
      </c>
      <c r="N20" s="51" t="str">
        <f>HLOOKUP($L16,'HS'!$C$5:$P$36,'TKB lop'!$A$20,0)</f>
        <v>Sinh học</v>
      </c>
      <c r="O20" s="51" t="str">
        <f>HLOOKUP($L16,'HS'!$C$5:$P$36,'TKB lop'!$A$25,0)</f>
        <v>Ngữ văn</v>
      </c>
      <c r="P20" s="51" t="str">
        <f>HLOOKUP($L16,'HS'!$C$5:$P$36,'TKB lop'!$A$30,0)</f>
        <v>Tiếng Anh</v>
      </c>
    </row>
    <row r="21" spans="1:16" ht="12.75">
      <c r="A21" s="47">
        <v>20</v>
      </c>
      <c r="B21" s="51" t="s">
        <v>106</v>
      </c>
      <c r="C21" s="51" t="str">
        <f>HLOOKUP($D16,'HS'!$C$5:$P$36,'TKB lop'!$A$6,0)</f>
        <v>GDCD</v>
      </c>
      <c r="D21" s="51" t="str">
        <f>HLOOKUP($D16,'HS'!$C$5:$P$36,'TKB lop'!$A$11,0)</f>
        <v>Sinh học</v>
      </c>
      <c r="E21" s="51" t="str">
        <f>HLOOKUP($D16,'HS'!$C$5:$P$36,'TKB lop'!$A$16,0)</f>
        <v>Tiếng Anh</v>
      </c>
      <c r="F21" s="51" t="str">
        <f>HLOOKUP($D16,'HS'!$C$5:$P$36,'TKB lop'!$A$21,0)</f>
        <v>Ngữ văn</v>
      </c>
      <c r="G21" s="51" t="str">
        <f>HLOOKUP($D16,'HS'!$C$5:$P$36,'TKB lop'!$A$26,0)</f>
        <v>Toán</v>
      </c>
      <c r="H21" s="51" t="str">
        <f>HLOOKUP($D16,'HS'!$C$5:$P$36,'TKB lop'!$A$31,0)</f>
        <v>Hoá học</v>
      </c>
      <c r="J21" s="51" t="s">
        <v>106</v>
      </c>
      <c r="K21" s="51" t="str">
        <f>HLOOKUP($L16,'HS'!$C$5:$P$36,'TKB lop'!$A$6,0)</f>
        <v>Vật lí</v>
      </c>
      <c r="L21" s="51" t="str">
        <f>HLOOKUP($L16,'HS'!$C$5:$P$36,'TKB lop'!$A$11,0)</f>
        <v>Ngữ văn</v>
      </c>
      <c r="M21" s="51" t="str">
        <f>HLOOKUP($L16,'HS'!$C$5:$P$36,'TKB lop'!$A$16,0)</f>
        <v>Vật lí</v>
      </c>
      <c r="N21" s="51" t="str">
        <f>HLOOKUP($L16,'HS'!$C$5:$P$36,'TKB lop'!$A$21,0)</f>
        <v>GDCD</v>
      </c>
      <c r="O21" s="51" t="str">
        <f>HLOOKUP($L16,'HS'!$C$5:$P$36,'TKB lop'!$A$26,0)</f>
        <v>Tiếng Anh</v>
      </c>
      <c r="P21" s="51" t="str">
        <f>HLOOKUP($L16,'HS'!$C$5:$P$36,'TKB lop'!$A$31,0)</f>
        <v>Hoá học</v>
      </c>
    </row>
    <row r="22" spans="1:16" ht="12.75">
      <c r="A22" s="47">
        <v>21</v>
      </c>
      <c r="B22" s="51" t="s">
        <v>107</v>
      </c>
      <c r="C22" s="51" t="str">
        <f>HLOOKUP($D16,'HS'!$C$5:$P$36,'TKB lop'!$A$7,0)</f>
        <v>Vật lí</v>
      </c>
      <c r="D22" s="51" t="str">
        <f>HLOOKUP($D16,'HS'!$C$5:$P$36,'TKB lop'!$A$12,0)</f>
        <v>Hoá học</v>
      </c>
      <c r="E22" s="51" t="str">
        <f>HLOOKUP($D$16,'HS'!$C$5:$P$36,'TKB lop'!$A$17,0)</f>
        <v>Sinh học</v>
      </c>
      <c r="F22" s="51" t="str">
        <f>HLOOKUP($D16,'HS'!$C$5:$P$36,'TKB lop'!$A$22,0)</f>
        <v>Ngữ văn</v>
      </c>
      <c r="G22" s="51" t="str">
        <f>HLOOKUP($D16,'HS'!$C$5:$P$36,'TKB lop'!$A$27,0)</f>
        <v>Toán</v>
      </c>
      <c r="H22" s="51" t="str">
        <f>HLOOKUP($D16,'HS'!$C$5:$P$36,'TKB lop'!$A$32,0)</f>
        <v>Hoá học</v>
      </c>
      <c r="J22" s="51" t="s">
        <v>107</v>
      </c>
      <c r="K22" s="51" t="str">
        <f>HLOOKUP($L16,'HS'!$C$5:$P$36,'TKB lop'!$A$7,0)</f>
        <v>Toán</v>
      </c>
      <c r="L22" s="51" t="str">
        <f>HLOOKUP($L16,'HS'!$C$5:$P$36,'TKB lop'!$A$12,0)</f>
        <v>Ngữ văn</v>
      </c>
      <c r="M22" s="51" t="str">
        <f>HLOOKUP($L16,'HS'!$C$5:$P$36,'TKB lop'!$A$17,0)</f>
        <v>Vật lí</v>
      </c>
      <c r="N22" s="51" t="str">
        <f>HLOOKUP($L16,'HS'!$C$5:$P$36,'TKB lop'!$A$22,0)</f>
        <v>Tin học</v>
      </c>
      <c r="O22" s="51" t="str">
        <f>HLOOKUP($L16,'HS'!$C$5:$P$36,'TKB lop'!$A$27,0)</f>
        <v>Tiếng Anh</v>
      </c>
      <c r="P22" s="51" t="str">
        <f>HLOOKUP($L16,'HS'!$C$5:$P$36,'TKB lop'!$A$32,0)</f>
        <v>Hoá học</v>
      </c>
    </row>
    <row r="23" spans="1:16" ht="12.75">
      <c r="A23" s="47">
        <v>22</v>
      </c>
      <c r="B23" s="51" t="s">
        <v>108</v>
      </c>
      <c r="C23" s="51" t="str">
        <f>HLOOKUP($D16,'HS'!$C$5:$P$36,'TKB lop'!$A$8,0)</f>
        <v>Công nghệ</v>
      </c>
      <c r="D23" s="51">
        <f>HLOOKUP($D16,'HS'!$C$5:$P$36,'TKB lop'!$A$13,0)</f>
      </c>
      <c r="E23" s="51" t="str">
        <f>HLOOKUP($D$16,'HS'!$C$5:$P$36,'TKB lop'!$A$18,0)</f>
        <v>Tin học</v>
      </c>
      <c r="F23" s="51">
        <f>HLOOKUP($D16,'HS'!$C$5:$P$36,'TKB lop'!$A$23,0)</f>
      </c>
      <c r="G23" s="51">
        <f>HLOOKUP($D16,'HS'!$C$5:$P$36,'TKB lop'!$A$28,0)</f>
      </c>
      <c r="H23" s="51" t="str">
        <f>HLOOKUP($D16,'HS'!$C$5:$P$36,'TKB lop'!$A$33,0)</f>
        <v>Sinh hoạt</v>
      </c>
      <c r="J23" s="51" t="s">
        <v>108</v>
      </c>
      <c r="K23" s="51" t="str">
        <f>HLOOKUP($L16,'HS'!$C$5:$P$36,'TKB lop'!$A$8,0)</f>
        <v>Toán</v>
      </c>
      <c r="L23" s="51">
        <f>HLOOKUP($L16,'HS'!$C$5:$P$36,'TKB lop'!$A$13,0)</f>
      </c>
      <c r="M23" s="51" t="str">
        <f>HLOOKUP($L16,'HS'!$C$5:$P$36,'TKB lop'!$A$18,0)</f>
        <v>Lịch sử</v>
      </c>
      <c r="N23" s="51" t="str">
        <f>HLOOKUP($L16,'HS'!$C$5:$P$36,'TKB lop'!$A$23,0)</f>
        <v>Tin học</v>
      </c>
      <c r="O23" s="51">
        <f>HLOOKUP($L16,'HS'!$C$5:$P$36,'TKB lop'!$A$28,0)</f>
      </c>
      <c r="P23" s="51" t="str">
        <f>HLOOKUP($L16,'HS'!$C$5:$P$36,'TKB lop'!$A$33,0)</f>
        <v>Sinh hoạt</v>
      </c>
    </row>
    <row r="24" spans="1:16" ht="12.75">
      <c r="A24" s="47">
        <v>23</v>
      </c>
      <c r="B24" s="55"/>
      <c r="C24" s="56" t="s">
        <v>126</v>
      </c>
      <c r="D24" s="55"/>
      <c r="E24" s="55"/>
      <c r="F24" s="55"/>
      <c r="G24" s="55"/>
      <c r="H24" s="55"/>
      <c r="J24" s="55"/>
      <c r="K24" s="56" t="s">
        <v>126</v>
      </c>
      <c r="L24" s="55"/>
      <c r="M24" s="55"/>
      <c r="N24" s="55"/>
      <c r="O24" s="55"/>
      <c r="P24" s="55"/>
    </row>
    <row r="25" spans="1:16" ht="12.75">
      <c r="A25" s="47">
        <v>24</v>
      </c>
      <c r="B25" s="51" t="s">
        <v>1</v>
      </c>
      <c r="C25" s="53" t="s">
        <v>109</v>
      </c>
      <c r="D25" s="53" t="s">
        <v>110</v>
      </c>
      <c r="E25" s="53" t="s">
        <v>111</v>
      </c>
      <c r="F25" s="53" t="s">
        <v>112</v>
      </c>
      <c r="G25" s="53" t="s">
        <v>113</v>
      </c>
      <c r="H25" s="53" t="s">
        <v>114</v>
      </c>
      <c r="J25" s="51" t="s">
        <v>1</v>
      </c>
      <c r="K25" s="53" t="s">
        <v>109</v>
      </c>
      <c r="L25" s="53" t="s">
        <v>110</v>
      </c>
      <c r="M25" s="53" t="s">
        <v>111</v>
      </c>
      <c r="N25" s="53" t="s">
        <v>112</v>
      </c>
      <c r="O25" s="53" t="s">
        <v>113</v>
      </c>
      <c r="P25" s="53" t="s">
        <v>114</v>
      </c>
    </row>
    <row r="26" spans="1:16" ht="12.75">
      <c r="A26" s="47">
        <v>25</v>
      </c>
      <c r="B26" s="51" t="s">
        <v>104</v>
      </c>
      <c r="C26" s="51" t="str">
        <f>HLOOKUP($D16,'HS'!$C$42:$P$68,$A$4,0)</f>
        <v>Hoá học</v>
      </c>
      <c r="D26" s="51" t="str">
        <f>HLOOKUP($D16,'HS'!$C$42:$P$68,$A$9,0)</f>
        <v>Tiếng Anh</v>
      </c>
      <c r="E26" s="51">
        <f>HLOOKUP($D16,'HS'!$C$42:$P$68,$A$14,0)</f>
      </c>
      <c r="F26" s="51" t="str">
        <f>HLOOKUP($D16,'HS'!$C$42:$P$68,$A$19,0)</f>
        <v>Toán</v>
      </c>
      <c r="G26" s="51" t="str">
        <f>HLOOKUP($D16,'HS'!$C$42:$P$68,$A$24,0)</f>
        <v>Vật lí</v>
      </c>
      <c r="H26" s="51">
        <f>HLOOKUP($D16,'HS'!$C$42:$P$73,$A$29,0)</f>
      </c>
      <c r="J26" s="51" t="s">
        <v>104</v>
      </c>
      <c r="K26" s="51" t="str">
        <f>HLOOKUP($L16,'HS'!$C$42:$P$68,$A$4,0)</f>
        <v>Hoá học</v>
      </c>
      <c r="L26" s="51" t="str">
        <f>HLOOKUP($L16,'HS'!$C$42:$P$68,$A$9,0)</f>
        <v>Toán</v>
      </c>
      <c r="M26" s="51">
        <f>HLOOKUP($L16,'HS'!$C$42:$P$68,$A$14,0)</f>
      </c>
      <c r="N26" s="51" t="str">
        <f>HLOOKUP($L16,'HS'!$C$42:$P$68,$A$19,0)</f>
        <v>Hoá học</v>
      </c>
      <c r="O26" s="51" t="str">
        <f>HLOOKUP($L16,'HS'!$C$42:$P$68,$A$24,0)</f>
        <v>Toán</v>
      </c>
      <c r="P26" s="51">
        <f>HLOOKUP($L16,'HS'!$C$42:$P$73,$A$29,0)</f>
      </c>
    </row>
    <row r="27" spans="1:16" ht="12.75">
      <c r="A27" s="47">
        <v>26</v>
      </c>
      <c r="B27" s="51" t="s">
        <v>105</v>
      </c>
      <c r="C27" s="51" t="str">
        <f>HLOOKUP($D16,'HS'!$C$42:$P$68,$A$5,0)</f>
        <v>Hoá học</v>
      </c>
      <c r="D27" s="51" t="str">
        <f>HLOOKUP($D16,'HS'!$C$42:$P$68,$A$10,0)</f>
        <v>Tiếng Anh</v>
      </c>
      <c r="E27" s="51">
        <f>HLOOKUP($D16,'HS'!$C$42:$P$68,$A$15,0)</f>
      </c>
      <c r="F27" s="51" t="str">
        <f>HLOOKUP($D16,'HS'!$C$42:$P$68,$A$20,0)</f>
        <v>Toán</v>
      </c>
      <c r="G27" s="51" t="str">
        <f>HLOOKUP($D16,'HS'!$C$42:$P$68,$A$25,0)</f>
        <v>Vật lí</v>
      </c>
      <c r="H27" s="51">
        <f>HLOOKUP($D16,'HS'!$C$42:$P$73,$A$30,0)</f>
      </c>
      <c r="J27" s="51" t="s">
        <v>105</v>
      </c>
      <c r="K27" s="51" t="str">
        <f>HLOOKUP($L16,'HS'!$C$42:$P$68,$A$5,0)</f>
        <v>Vật lí</v>
      </c>
      <c r="L27" s="51" t="str">
        <f>HLOOKUP($L16,'HS'!$C$42:$P$68,$A$10,0)</f>
        <v>Toán</v>
      </c>
      <c r="M27" s="51">
        <f>HLOOKUP($L16,'HS'!$C$42:$P$68,$A$15,0)</f>
      </c>
      <c r="N27" s="51" t="str">
        <f>HLOOKUP($L16,'HS'!$C$42:$P$68,$A$20,0)</f>
        <v>Hoá học</v>
      </c>
      <c r="O27" s="51" t="str">
        <f>HLOOKUP($L16,'HS'!$C$42:$P$68,$A$25,0)</f>
        <v>Toán</v>
      </c>
      <c r="P27" s="51">
        <f>HLOOKUP($L16,'HS'!$C$42:$P$73,$A$30,0)</f>
      </c>
    </row>
    <row r="28" spans="1:16" ht="12.75">
      <c r="A28" s="47">
        <v>27</v>
      </c>
      <c r="B28" s="51" t="s">
        <v>106</v>
      </c>
      <c r="C28" s="51" t="str">
        <f>HLOOKUP($D16,'HS'!$C$42:$P$68,$A$6,0)</f>
        <v>Toán</v>
      </c>
      <c r="D28" s="51" t="str">
        <f>HLOOKUP($D16,'HS'!$C$42:$P$68,$A$11,0)</f>
        <v>Vật lí</v>
      </c>
      <c r="E28" s="51">
        <f>HLOOKUP($D16,'HS'!$C$42:$P$68,$A$16,0)</f>
      </c>
      <c r="F28" s="51" t="str">
        <f>HLOOKUP($D16,'HS'!$C$42:$P$68,$A$21,0)</f>
        <v>Thể dục</v>
      </c>
      <c r="G28" s="51" t="str">
        <f>HLOOKUP($D16,'HS'!$C$42:$P$68,$A$26,0)</f>
        <v>Ngữ văn</v>
      </c>
      <c r="H28" s="51">
        <f>HLOOKUP($D16,'HS'!$C$42:$P$73,$A$31,0)</f>
      </c>
      <c r="J28" s="51" t="s">
        <v>106</v>
      </c>
      <c r="K28" s="51">
        <f>HLOOKUP($L16,'HS'!$C$42:$P$68,$A$6,0)</f>
      </c>
      <c r="L28" s="51" t="str">
        <f>HLOOKUP($L16,'HS'!$C$42:$P$68,$A$11,0)</f>
        <v>Vật lí</v>
      </c>
      <c r="M28" s="51">
        <f>HLOOKUP($L16,'HS'!$C$42:$P$68,$A$16,0)</f>
      </c>
      <c r="N28" s="51" t="str">
        <f>HLOOKUP($L16,'HS'!$C$42:$P$68,$A$21,0)</f>
        <v>Thể dục</v>
      </c>
      <c r="O28" s="51" t="str">
        <f>HLOOKUP($L16,'HS'!$C$42:$P$68,$A$26,0)</f>
        <v>Tiếng Anh</v>
      </c>
      <c r="P28" s="51">
        <f>HLOOKUP($L16,'HS'!$C$42:$P$73,$A$31,0)</f>
      </c>
    </row>
    <row r="29" spans="1:16" ht="12.75">
      <c r="A29" s="47">
        <v>28</v>
      </c>
      <c r="B29" s="51" t="s">
        <v>107</v>
      </c>
      <c r="C29" s="51" t="str">
        <f>HLOOKUP($D16,'HS'!$C$42:$P$68,$A$7,0)</f>
        <v>Toán</v>
      </c>
      <c r="D29" s="51" t="str">
        <f>HLOOKUP($D16,'HS'!$C$42:$P$68,$A$12,0)</f>
        <v>Hoá học</v>
      </c>
      <c r="E29" s="51">
        <f>HLOOKUP($D16,'HS'!$C$42:$P$68,$A$17,0)</f>
      </c>
      <c r="F29" s="51" t="str">
        <f>HLOOKUP($D16,'HS'!$C$42:$P$68,$A$22,0)</f>
        <v>Thể dục</v>
      </c>
      <c r="G29" s="51" t="str">
        <f>HLOOKUP($D16,'HS'!$C$42:$P$68,$A$27,0)</f>
        <v>Ngữ văn</v>
      </c>
      <c r="H29" s="51">
        <f>HLOOKUP($D16,'HS'!$C$42:$P$73,$A$32,0)</f>
      </c>
      <c r="J29" s="51" t="s">
        <v>107</v>
      </c>
      <c r="K29" s="51">
        <f>HLOOKUP($L16,'HS'!$C$42:$P$68,$A$7,0)</f>
      </c>
      <c r="L29" s="51" t="str">
        <f>HLOOKUP($L16,'HS'!$C$42:$P$68,$A$12,0)</f>
        <v>Vật lí</v>
      </c>
      <c r="M29" s="51">
        <f>HLOOKUP($L16,'HS'!$C$42:$P$68,$A$17,0)</f>
      </c>
      <c r="N29" s="51" t="str">
        <f>HLOOKUP($L16,'HS'!$C$42:$P$68,$A$22,0)</f>
        <v>Thể dục</v>
      </c>
      <c r="O29" s="51" t="str">
        <f>HLOOKUP($L16,'HS'!$C$42:$P$68,$A$27,0)</f>
        <v>Tiếng Anh</v>
      </c>
      <c r="P29" s="51">
        <f>HLOOKUP($L16,'HS'!$C$42:$P$73,$A$32,0)</f>
      </c>
    </row>
    <row r="30" ht="20.25" customHeight="1">
      <c r="A30" s="47">
        <v>29</v>
      </c>
    </row>
    <row r="31" spans="1:13" ht="12.75">
      <c r="A31" s="47">
        <v>30</v>
      </c>
      <c r="C31" s="48" t="s">
        <v>120</v>
      </c>
      <c r="D31" s="59" t="s">
        <v>4</v>
      </c>
      <c r="E31" s="50" t="str">
        <f>'GV'!$F$3</f>
        <v>Áp dụng từ ngày 08/1/2018</v>
      </c>
      <c r="K31" s="48" t="s">
        <v>120</v>
      </c>
      <c r="L31" s="49" t="s">
        <v>36</v>
      </c>
      <c r="M31" s="50" t="str">
        <f>'GV'!$F$3</f>
        <v>Áp dụng từ ngày 08/1/2018</v>
      </c>
    </row>
    <row r="32" spans="1:11" ht="12.75">
      <c r="A32" s="47">
        <v>31</v>
      </c>
      <c r="C32" s="56" t="s">
        <v>180</v>
      </c>
      <c r="K32" s="56" t="s">
        <v>180</v>
      </c>
    </row>
    <row r="33" spans="1:16" ht="12.75">
      <c r="A33" s="47">
        <v>32</v>
      </c>
      <c r="B33" s="51" t="s">
        <v>1</v>
      </c>
      <c r="C33" s="53" t="s">
        <v>109</v>
      </c>
      <c r="D33" s="53" t="s">
        <v>110</v>
      </c>
      <c r="E33" s="53" t="s">
        <v>111</v>
      </c>
      <c r="F33" s="53" t="s">
        <v>112</v>
      </c>
      <c r="G33" s="53" t="s">
        <v>113</v>
      </c>
      <c r="H33" s="53" t="s">
        <v>114</v>
      </c>
      <c r="J33" s="51" t="s">
        <v>1</v>
      </c>
      <c r="K33" s="53" t="s">
        <v>109</v>
      </c>
      <c r="L33" s="53" t="s">
        <v>110</v>
      </c>
      <c r="M33" s="53" t="s">
        <v>111</v>
      </c>
      <c r="N33" s="53" t="s">
        <v>112</v>
      </c>
      <c r="O33" s="53" t="s">
        <v>113</v>
      </c>
      <c r="P33" s="53" t="s">
        <v>114</v>
      </c>
    </row>
    <row r="34" spans="2:16" ht="12.75">
      <c r="B34" s="51" t="s">
        <v>104</v>
      </c>
      <c r="C34" s="51" t="str">
        <f>HLOOKUP($D31,'HS'!$C$5:$P$36,'TKB lop'!$A$4,0)</f>
        <v>CHAO CO</v>
      </c>
      <c r="D34" s="51" t="str">
        <f>HLOOKUP($D31,'HS'!$C$5:$P$36,'TKB lop'!$A$9,0)</f>
        <v>Sinh học</v>
      </c>
      <c r="E34" s="51" t="str">
        <f>HLOOKUP($D31,'HS'!$C$5:$P$36,'TKB lop'!$A$14,0)</f>
        <v>Ngữ văn</v>
      </c>
      <c r="F34" s="51" t="str">
        <f>HLOOKUP($D31,'HS'!$C$5:$P$36,'TKB lop'!$A$19,0)</f>
        <v>Tiếng Anh</v>
      </c>
      <c r="G34" s="51" t="str">
        <f>HLOOKUP($D31,'HS'!$C$5:$P$36,'TKB lop'!$A$24,0)</f>
        <v>Ngữ văn</v>
      </c>
      <c r="H34" s="51" t="str">
        <f>HLOOKUP($D31,'HS'!$C$5:$P$36,'TKB lop'!$A$29,0)</f>
        <v>Hoá học</v>
      </c>
      <c r="J34" s="51" t="s">
        <v>104</v>
      </c>
      <c r="K34" s="51" t="str">
        <f>HLOOKUP($L31,'HS'!$C$5:$P$36,'TKB lop'!$A$4,0)</f>
        <v>CHAO CO</v>
      </c>
      <c r="L34" s="51" t="str">
        <f>HLOOKUP($L31,'HS'!$C$5:$P$36,'TKB lop'!$A$9,0)</f>
        <v>Ngữ văn</v>
      </c>
      <c r="M34" s="51" t="str">
        <f>HLOOKUP($L31,'HS'!$C$5:$P$36,'TKB lop'!$A$14,0)</f>
        <v>Toán</v>
      </c>
      <c r="N34" s="51" t="str">
        <f>HLOOKUP($L31,'HS'!$C$5:$P$36,'TKB lop'!$A$19,0)</f>
        <v>Tiếng Anh</v>
      </c>
      <c r="O34" s="51" t="str">
        <f>HLOOKUP($L31,'HS'!$C$5:$P$36,'TKB lop'!$A$24,0)</f>
        <v>Sinh học</v>
      </c>
      <c r="P34" s="51" t="str">
        <f>HLOOKUP($L31,'HS'!$C$5:$P$36,'TKB lop'!$A$29,0)</f>
        <v>Lịch sử</v>
      </c>
    </row>
    <row r="35" spans="2:16" ht="12.75">
      <c r="B35" s="51" t="s">
        <v>105</v>
      </c>
      <c r="C35" s="51" t="str">
        <f>HLOOKUP($D31,'HS'!$C$5:$P$36,'TKB lop'!$A$5,0)</f>
        <v>Vật lí</v>
      </c>
      <c r="D35" s="51" t="str">
        <f>HLOOKUP($D31,'HS'!$C$5:$P$36,'TKB lop'!$A$10,0)</f>
        <v>GDCD</v>
      </c>
      <c r="E35" s="51" t="str">
        <f>HLOOKUP($D31,'HS'!$C$5:$P$36,'TKB lop'!$A$15,0)</f>
        <v>Ngữ văn</v>
      </c>
      <c r="F35" s="51" t="str">
        <f>HLOOKUP($D31,'HS'!$C$5:$P$36,'TKB lop'!$A$20,0)</f>
        <v>Tiếng Anh</v>
      </c>
      <c r="G35" s="51" t="str">
        <f>HLOOKUP($D31,'HS'!$C$5:$P$36,'TKB lop'!$A$25,0)</f>
        <v>Ngữ văn</v>
      </c>
      <c r="H35" s="51" t="str">
        <f>HLOOKUP($D31,'HS'!$C$5:$P$36,'TKB lop'!$A$30,0)</f>
        <v>Hoá học</v>
      </c>
      <c r="J35" s="51" t="s">
        <v>105</v>
      </c>
      <c r="K35" s="51" t="str">
        <f>HLOOKUP($L31,'HS'!$C$5:$P$36,'TKB lop'!$A$5,0)</f>
        <v>Tin học</v>
      </c>
      <c r="L35" s="51" t="str">
        <f>HLOOKUP($L31,'HS'!$C$5:$P$36,'TKB lop'!$A$10,0)</f>
        <v>Ngữ văn</v>
      </c>
      <c r="M35" s="51" t="str">
        <f>HLOOKUP($L31,'HS'!$C$5:$P$36,'TKB lop'!$A$15,0)</f>
        <v>Toán</v>
      </c>
      <c r="N35" s="51" t="str">
        <f>HLOOKUP($L31,'HS'!$C$5:$P$36,'TKB lop'!$A$20,0)</f>
        <v>Tiếng Anh</v>
      </c>
      <c r="O35" s="51" t="str">
        <f>HLOOKUP($L31,'HS'!$C$5:$P$36,'TKB lop'!$A$25,0)</f>
        <v>GDCD</v>
      </c>
      <c r="P35" s="51" t="str">
        <f>HLOOKUP($L31,'HS'!$C$5:$P$36,'TKB lop'!$A$30,0)</f>
        <v>Địa lí</v>
      </c>
    </row>
    <row r="36" spans="2:16" ht="12.75">
      <c r="B36" s="51" t="s">
        <v>106</v>
      </c>
      <c r="C36" s="51" t="str">
        <f>HLOOKUP($D31,'HS'!$C$5:$P$36,'TKB lop'!$A$6,0)</f>
        <v>Toán</v>
      </c>
      <c r="D36" s="51" t="str">
        <f>HLOOKUP($D31,'HS'!$C$5:$P$36,'TKB lop'!$A$11,0)</f>
        <v>Tiếng Anh</v>
      </c>
      <c r="E36" s="51" t="str">
        <f>HLOOKUP($D31,'HS'!$C$5:$P$36,'TKB lop'!$A$16,0)</f>
        <v>Địa lí</v>
      </c>
      <c r="F36" s="51" t="str">
        <f>HLOOKUP($D31,'HS'!$C$5:$P$36,'TKB lop'!$A$21,0)</f>
        <v>Tin học</v>
      </c>
      <c r="G36" s="51" t="str">
        <f>HLOOKUP($D31,'HS'!$C$5:$P$36,'TKB lop'!$A$26,0)</f>
        <v>Công nghệ</v>
      </c>
      <c r="H36" s="51" t="str">
        <f>HLOOKUP($D31,'HS'!$C$5:$P$36,'TKB lop'!$A$31,0)</f>
        <v>Toán</v>
      </c>
      <c r="J36" s="51" t="s">
        <v>106</v>
      </c>
      <c r="K36" s="51" t="str">
        <f>HLOOKUP($L31,'HS'!$C$5:$P$36,'TKB lop'!$A$6,0)</f>
        <v>Tin học</v>
      </c>
      <c r="L36" s="51" t="str">
        <f>HLOOKUP($L31,'HS'!$C$5:$P$36,'TKB lop'!$A$11,0)</f>
        <v>Công nghệ</v>
      </c>
      <c r="M36" s="51" t="str">
        <f>HLOOKUP($L31,'HS'!$C$5:$P$36,'TKB lop'!$A$16,0)</f>
        <v>Lịch sử</v>
      </c>
      <c r="N36" s="51" t="str">
        <f>HLOOKUP($L31,'HS'!$C$5:$P$36,'TKB lop'!$A$21,0)</f>
        <v>Hoá học</v>
      </c>
      <c r="O36" s="51" t="str">
        <f>HLOOKUP($L31,'HS'!$C$5:$P$36,'TKB lop'!$A$26,0)</f>
        <v>Hoá học</v>
      </c>
      <c r="P36" s="51" t="str">
        <f>HLOOKUP($L31,'HS'!$C$5:$P$36,'TKB lop'!$A$31,0)</f>
        <v>Toán</v>
      </c>
    </row>
    <row r="37" spans="2:16" ht="12.75">
      <c r="B37" s="51" t="s">
        <v>107</v>
      </c>
      <c r="C37" s="51" t="str">
        <f>HLOOKUP($D31,'HS'!$C$5:$P$36,'TKB lop'!$A$7,0)</f>
        <v>Toán</v>
      </c>
      <c r="D37" s="51" t="str">
        <f>HLOOKUP($D31,'HS'!$C$5:$P$36,'TKB lop'!$A$12,0)</f>
        <v>Hoá học</v>
      </c>
      <c r="E37" s="51" t="str">
        <f>HLOOKUP($D31,'HS'!$C$5:$P$36,'TKB lop'!$A$17,0)</f>
        <v>Vật lí</v>
      </c>
      <c r="F37" s="51" t="str">
        <f>HLOOKUP($D31,'HS'!$C$5:$P$36,'TKB lop'!$A$22,0)</f>
        <v>Sinh học</v>
      </c>
      <c r="G37" s="51" t="str">
        <f>HLOOKUP($D31,'HS'!$C$5:$P$36,'TKB lop'!$A$27,0)</f>
        <v>Địa lí</v>
      </c>
      <c r="H37" s="51" t="str">
        <f>HLOOKUP($D31,'HS'!$C$5:$P$36,'TKB lop'!$A$32,0)</f>
        <v>Toán</v>
      </c>
      <c r="J37" s="51" t="s">
        <v>107</v>
      </c>
      <c r="K37" s="51" t="str">
        <f>HLOOKUP($L31,'HS'!$C$5:$P$36,'TKB lop'!$A$7,0)</f>
        <v>Tiếng Anh</v>
      </c>
      <c r="L37" s="51" t="str">
        <f>HLOOKUP($L31,'HS'!$C$5:$P$36,'TKB lop'!$A$12,0)</f>
        <v>Công nghệ</v>
      </c>
      <c r="M37" s="51" t="str">
        <f>HLOOKUP($L31,'HS'!$C$5:$P$36,'TKB lop'!$A$17,0)</f>
        <v>Vật lí</v>
      </c>
      <c r="N37" s="51" t="str">
        <f>HLOOKUP($L31,'HS'!$C$5:$P$36,'TKB lop'!$A$22,0)</f>
        <v>Ngữ văn</v>
      </c>
      <c r="O37" s="51" t="str">
        <f>HLOOKUP($L31,'HS'!$C$5:$P$36,'TKB lop'!$A$27,0)</f>
        <v>Hoá học</v>
      </c>
      <c r="P37" s="51" t="str">
        <f>HLOOKUP($L31,'HS'!$C$5:$P$36,'TKB lop'!$A$32,0)</f>
        <v>Toán</v>
      </c>
    </row>
    <row r="38" spans="2:16" ht="12.75">
      <c r="B38" s="51" t="s">
        <v>108</v>
      </c>
      <c r="C38" s="51" t="str">
        <f>HLOOKUP($D31,'HS'!$C$5:$P$36,'TKB lop'!$A$8,0)</f>
        <v>Lịch sử</v>
      </c>
      <c r="D38" s="51">
        <f>HLOOKUP($D31,'HS'!$C$5:$P$36,'TKB lop'!$A$13,0)</f>
      </c>
      <c r="E38" s="51" t="str">
        <f>HLOOKUP($D31,'HS'!$C$5:$P$36,'TKB lop'!$A$18,0)</f>
        <v>Vật lí</v>
      </c>
      <c r="F38" s="51">
        <f>HLOOKUP($D31,'HS'!$C$5:$P$36,'TKB lop'!$A$23,0)</f>
      </c>
      <c r="G38" s="51">
        <f>HLOOKUP($D31,'HS'!$C$5:$P$36,'TKB lop'!$A$28,0)</f>
      </c>
      <c r="H38" s="51" t="str">
        <f>HLOOKUP($D31,'HS'!$C$5:$P$36,'TKB lop'!$A$33,0)</f>
        <v>Sinh hoạt</v>
      </c>
      <c r="J38" s="51" t="s">
        <v>108</v>
      </c>
      <c r="K38" s="51" t="str">
        <f>HLOOKUP($L31,'HS'!$C$5:$P$36,'TKB lop'!$A$8,0)</f>
        <v>Vật lí</v>
      </c>
      <c r="L38" s="51">
        <f>HLOOKUP($L31,'HS'!$C$5:$P$36,'TKB lop'!$A$13,0)</f>
      </c>
      <c r="M38" s="51" t="str">
        <f>HLOOKUP($L31,'HS'!$C$5:$P$36,'TKB lop'!$A$18,0)</f>
        <v>Vật lí</v>
      </c>
      <c r="N38" s="51" t="str">
        <f>HLOOKUP($L31,'HS'!$C$5:$P$36,'TKB lop'!$A$23,0)</f>
        <v>Ngữ văn</v>
      </c>
      <c r="O38" s="51">
        <f>HLOOKUP($L31,'HS'!$C$5:$P$36,'TKB lop'!$A$28,0)</f>
      </c>
      <c r="P38" s="51" t="str">
        <f>HLOOKUP($L31,'HS'!$C$5:$P$36,'TKB lop'!$A$33,0)</f>
        <v>Sinh hoạt</v>
      </c>
    </row>
    <row r="39" spans="2:16" ht="12.75">
      <c r="B39" s="55"/>
      <c r="C39" s="56" t="s">
        <v>126</v>
      </c>
      <c r="D39" s="55"/>
      <c r="E39" s="55"/>
      <c r="F39" s="55"/>
      <c r="G39" s="55"/>
      <c r="H39" s="55"/>
      <c r="J39" s="55"/>
      <c r="K39" s="56" t="s">
        <v>126</v>
      </c>
      <c r="L39" s="55"/>
      <c r="M39" s="55"/>
      <c r="N39" s="55"/>
      <c r="O39" s="55"/>
      <c r="P39" s="55"/>
    </row>
    <row r="40" spans="2:16" ht="12.75">
      <c r="B40" s="51" t="s">
        <v>1</v>
      </c>
      <c r="C40" s="53" t="s">
        <v>109</v>
      </c>
      <c r="D40" s="53" t="s">
        <v>110</v>
      </c>
      <c r="E40" s="53" t="s">
        <v>111</v>
      </c>
      <c r="F40" s="53" t="s">
        <v>112</v>
      </c>
      <c r="G40" s="53" t="s">
        <v>113</v>
      </c>
      <c r="H40" s="53" t="s">
        <v>114</v>
      </c>
      <c r="J40" s="51" t="s">
        <v>1</v>
      </c>
      <c r="K40" s="53" t="s">
        <v>109</v>
      </c>
      <c r="L40" s="53" t="s">
        <v>110</v>
      </c>
      <c r="M40" s="53" t="s">
        <v>111</v>
      </c>
      <c r="N40" s="53" t="s">
        <v>112</v>
      </c>
      <c r="O40" s="53" t="s">
        <v>113</v>
      </c>
      <c r="P40" s="53" t="s">
        <v>114</v>
      </c>
    </row>
    <row r="41" spans="2:16" ht="12.75">
      <c r="B41" s="51" t="s">
        <v>104</v>
      </c>
      <c r="C41" s="51" t="str">
        <f>HLOOKUP($D31,'HS'!$C$42:$P$68,$A$4,0)</f>
        <v>Lịch sử</v>
      </c>
      <c r="D41" s="51" t="str">
        <f>HLOOKUP($D31,'HS'!$C$42:$P$68,$A$9,0)</f>
        <v>Ngữ văn</v>
      </c>
      <c r="E41" s="51">
        <f>HLOOKUP($D31,'HS'!$C$42:$P$68,$A$14,0)</f>
      </c>
      <c r="F41" s="51" t="str">
        <f>HLOOKUP($D31,'HS'!$C$42:$P$68,$A$19,0)</f>
        <v>Địa lí</v>
      </c>
      <c r="G41" s="51" t="str">
        <f>HLOOKUP($D31,'HS'!$C$42:$P$68,$A$24,0)</f>
        <v>Toán</v>
      </c>
      <c r="H41" s="51">
        <f>HLOOKUP($D31,'HS'!$C$42:$P$73,$A$29,0)</f>
      </c>
      <c r="J41" s="51" t="s">
        <v>104</v>
      </c>
      <c r="K41" s="51" t="str">
        <f>HLOOKUP($L31,'HS'!$C$42:$P$68,$A$4,0)</f>
        <v>Toán</v>
      </c>
      <c r="L41" s="51" t="str">
        <f>HLOOKUP($L31,'HS'!$C$42:$P$68,$A$9,0)</f>
        <v>Vật lí</v>
      </c>
      <c r="M41" s="51">
        <f>HLOOKUP($L31,'HS'!$C$42:$P$68,$A$14,0)</f>
      </c>
      <c r="N41" s="51">
        <f>HLOOKUP($L31,'HS'!$C$42:$P$68,$A$19,0)</f>
      </c>
      <c r="O41" s="51" t="str">
        <f>HLOOKUP($L31,'HS'!$C$42:$P$68,$A$24,0)</f>
        <v>Tiếng Anh</v>
      </c>
      <c r="P41" s="51">
        <f>HLOOKUP($L31,'HS'!$C$42:$P$73,$A$29,0)</f>
      </c>
    </row>
    <row r="42" spans="2:16" ht="12.75">
      <c r="B42" s="51" t="s">
        <v>105</v>
      </c>
      <c r="C42" s="51" t="str">
        <f>HLOOKUP($D31,'HS'!$C$42:$P$68,$A$5,0)</f>
        <v>Lịch sử</v>
      </c>
      <c r="D42" s="51" t="str">
        <f>HLOOKUP($D31,'HS'!$C$42:$P$68,$A$10,0)</f>
        <v>Ngữ văn</v>
      </c>
      <c r="E42" s="51">
        <f>HLOOKUP($D31,'HS'!$C$42:$P$68,$A$15,0)</f>
      </c>
      <c r="F42" s="51" t="str">
        <f>HLOOKUP($D31,'HS'!$C$42:$P$68,$A$20,0)</f>
        <v>Địa lí</v>
      </c>
      <c r="G42" s="51" t="str">
        <f>HLOOKUP($D31,'HS'!$C$42:$P$68,$A$25,0)</f>
        <v>Toán</v>
      </c>
      <c r="H42" s="51">
        <f>HLOOKUP($D31,'HS'!$C$42:$P$73,$A$30,0)</f>
      </c>
      <c r="J42" s="51" t="s">
        <v>105</v>
      </c>
      <c r="K42" s="51" t="str">
        <f>HLOOKUP($L31,'HS'!$C$42:$P$68,$A$5,0)</f>
        <v>Toán</v>
      </c>
      <c r="L42" s="51" t="str">
        <f>HLOOKUP($L31,'HS'!$C$42:$P$68,$A$10,0)</f>
        <v>Vật lí</v>
      </c>
      <c r="M42" s="51">
        <f>HLOOKUP($L31,'HS'!$C$42:$P$68,$A$15,0)</f>
      </c>
      <c r="N42" s="51">
        <f>HLOOKUP($L31,'HS'!$C$42:$P$68,$A$20,0)</f>
      </c>
      <c r="O42" s="51" t="str">
        <f>HLOOKUP($L31,'HS'!$C$42:$P$68,$A$25,0)</f>
        <v>Tiếng Anh</v>
      </c>
      <c r="P42" s="51">
        <f>HLOOKUP($L31,'HS'!$C$42:$P$73,$A$30,0)</f>
      </c>
    </row>
    <row r="43" spans="2:16" ht="12.75">
      <c r="B43" s="51" t="s">
        <v>106</v>
      </c>
      <c r="C43" s="51" t="str">
        <f>HLOOKUP($D31,'HS'!$C$42:$P$68,$A$6,0)</f>
        <v>Thể dục</v>
      </c>
      <c r="D43" s="51" t="str">
        <f>HLOOKUP($D31,'HS'!$C$42:$P$68,$A$11,0)</f>
        <v>Tiếng Anh</v>
      </c>
      <c r="E43" s="51">
        <f>HLOOKUP($D31,'HS'!$C$42:$P$68,$A$16,0)</f>
      </c>
      <c r="F43" s="51" t="str">
        <f>HLOOKUP($D31,'HS'!$C$42:$P$68,$A$21,0)</f>
        <v>Ngữ văn</v>
      </c>
      <c r="G43" s="51" t="str">
        <f>HLOOKUP($D31,'HS'!$C$42:$P$68,$A$26,0)</f>
        <v>Tiếng Anh</v>
      </c>
      <c r="H43" s="51">
        <f>HLOOKUP($D31,'HS'!$C$42:$P$73,$A$31,0)</f>
      </c>
      <c r="J43" s="51" t="s">
        <v>106</v>
      </c>
      <c r="K43" s="51" t="str">
        <f>HLOOKUP($L31,'HS'!$C$42:$P$68,$A$6,0)</f>
        <v>Hoá học</v>
      </c>
      <c r="L43" s="51" t="str">
        <f>HLOOKUP($L31,'HS'!$C$42:$P$68,$A$11,0)</f>
        <v>Toán</v>
      </c>
      <c r="M43" s="51">
        <f>HLOOKUP($L31,'HS'!$C$42:$P$68,$A$16,0)</f>
      </c>
      <c r="N43" s="51" t="str">
        <f>HLOOKUP($L31,'HS'!$C$42:$P$68,$A$21,0)</f>
        <v>Thể dục</v>
      </c>
      <c r="O43" s="51">
        <f>HLOOKUP($L31,'HS'!$C$42:$P$68,$A$26,0)</f>
      </c>
      <c r="P43" s="51">
        <f>HLOOKUP($L31,'HS'!$C$42:$P$73,$A$31,0)</f>
      </c>
    </row>
    <row r="44" spans="2:16" ht="12.75">
      <c r="B44" s="51" t="s">
        <v>107</v>
      </c>
      <c r="C44" s="51" t="str">
        <f>HLOOKUP($D31,'HS'!$C$42:$P$68,$A$7,0)</f>
        <v>Thể dục</v>
      </c>
      <c r="D44" s="51" t="str">
        <f>HLOOKUP($D31,'HS'!$C$42:$P$68,$A$12,0)</f>
        <v>Toán</v>
      </c>
      <c r="E44" s="51">
        <f>HLOOKUP($D31,'HS'!$C$42:$P$68,$A$17,0)</f>
      </c>
      <c r="F44" s="51" t="str">
        <f>HLOOKUP($D31,'HS'!$C$42:$P$68,$A$22,0)</f>
        <v>Ngữ văn</v>
      </c>
      <c r="G44" s="51" t="str">
        <f>HLOOKUP($D31,'HS'!$C$42:$P$68,$A$27,0)</f>
        <v>Tiếng Anh</v>
      </c>
      <c r="H44" s="51">
        <f>HLOOKUP($D31,'HS'!$C$42:$P$73,$A$32,0)</f>
      </c>
      <c r="J44" s="51" t="s">
        <v>107</v>
      </c>
      <c r="K44" s="51" t="str">
        <f>HLOOKUP($L31,'HS'!$C$42:$P$68,$A$7,0)</f>
        <v>Hoá học</v>
      </c>
      <c r="L44" s="51" t="str">
        <f>HLOOKUP($L31,'HS'!$C$42:$P$68,$A$12,0)</f>
        <v>Toán</v>
      </c>
      <c r="M44" s="51">
        <f>HLOOKUP($L31,'HS'!$C$42:$P$68,$A$17,0)</f>
      </c>
      <c r="N44" s="51" t="str">
        <f>HLOOKUP($L31,'HS'!$C$42:$P$68,$A$22,0)</f>
        <v>Thể dục</v>
      </c>
      <c r="O44" s="51">
        <f>HLOOKUP($L31,'HS'!$C$42:$P$68,$A$27,0)</f>
      </c>
      <c r="P44" s="51">
        <f>HLOOKUP($L31,'HS'!$C$42:$P$73,$A$32,0)</f>
      </c>
    </row>
    <row r="45" spans="2:16" ht="12.75" hidden="1">
      <c r="B45" s="57"/>
      <c r="C45" s="57"/>
      <c r="D45" s="57"/>
      <c r="E45" s="57"/>
      <c r="F45" s="57"/>
      <c r="G45" s="57"/>
      <c r="H45" s="57"/>
      <c r="J45" s="57"/>
      <c r="K45" s="57"/>
      <c r="L45" s="57"/>
      <c r="M45" s="57"/>
      <c r="N45" s="57"/>
      <c r="O45" s="57"/>
      <c r="P45" s="57"/>
    </row>
    <row r="46" spans="2:16" ht="12.75" hidden="1">
      <c r="B46" s="57"/>
      <c r="C46" s="57"/>
      <c r="D46" s="57"/>
      <c r="E46" s="57"/>
      <c r="F46" s="57"/>
      <c r="G46" s="57"/>
      <c r="H46" s="57"/>
      <c r="J46" s="57"/>
      <c r="K46" s="57"/>
      <c r="L46" s="57"/>
      <c r="M46" s="57"/>
      <c r="N46" s="57"/>
      <c r="O46" s="57"/>
      <c r="P46" s="57"/>
    </row>
    <row r="47" spans="2:16" ht="24" customHeight="1" hidden="1">
      <c r="B47" s="57"/>
      <c r="C47" s="57"/>
      <c r="D47" s="57"/>
      <c r="E47" s="57"/>
      <c r="F47" s="57"/>
      <c r="G47" s="57"/>
      <c r="H47" s="57"/>
      <c r="J47" s="57"/>
      <c r="K47" s="57"/>
      <c r="L47" s="57"/>
      <c r="M47" s="57"/>
      <c r="N47" s="57"/>
      <c r="O47" s="57"/>
      <c r="P47" s="57"/>
    </row>
    <row r="48" spans="3:13" ht="12.75">
      <c r="C48" s="48" t="s">
        <v>120</v>
      </c>
      <c r="D48" s="59" t="s">
        <v>5</v>
      </c>
      <c r="E48" s="50" t="str">
        <f>'GV'!$F$3</f>
        <v>Áp dụng từ ngày 08/1/2018</v>
      </c>
      <c r="K48" s="48" t="s">
        <v>120</v>
      </c>
      <c r="L48" s="49" t="s">
        <v>37</v>
      </c>
      <c r="M48" s="50" t="str">
        <f>'GV'!$F$3</f>
        <v>Áp dụng từ ngày 08/1/2018</v>
      </c>
    </row>
    <row r="49" spans="3:11" ht="12.75">
      <c r="C49" s="56" t="s">
        <v>180</v>
      </c>
      <c r="K49" s="56" t="s">
        <v>180</v>
      </c>
    </row>
    <row r="50" spans="2:16" ht="12.75">
      <c r="B50" s="51" t="s">
        <v>1</v>
      </c>
      <c r="C50" s="53" t="s">
        <v>109</v>
      </c>
      <c r="D50" s="53" t="s">
        <v>110</v>
      </c>
      <c r="E50" s="53" t="s">
        <v>111</v>
      </c>
      <c r="F50" s="53" t="s">
        <v>112</v>
      </c>
      <c r="G50" s="53" t="s">
        <v>113</v>
      </c>
      <c r="H50" s="53" t="s">
        <v>114</v>
      </c>
      <c r="J50" s="51" t="s">
        <v>1</v>
      </c>
      <c r="K50" s="53" t="s">
        <v>109</v>
      </c>
      <c r="L50" s="53" t="s">
        <v>110</v>
      </c>
      <c r="M50" s="53" t="s">
        <v>111</v>
      </c>
      <c r="N50" s="53" t="s">
        <v>112</v>
      </c>
      <c r="O50" s="53" t="s">
        <v>113</v>
      </c>
      <c r="P50" s="53" t="s">
        <v>114</v>
      </c>
    </row>
    <row r="51" spans="2:16" ht="12.75">
      <c r="B51" s="51" t="s">
        <v>104</v>
      </c>
      <c r="C51" s="51" t="str">
        <f>HLOOKUP($D48,'HS'!$C$5:$P$36,'TKB lop'!$A$4,0)</f>
        <v>CHAO CO</v>
      </c>
      <c r="D51" s="51" t="str">
        <f>HLOOKUP($D48,'HS'!$C$5:$P$36,'TKB lop'!$A$9,0)</f>
        <v>Toán</v>
      </c>
      <c r="E51" s="51" t="str">
        <f>HLOOKUP($D48,'HS'!$C$5:$P$36,'TKB lop'!$A$14,0)</f>
        <v>Vật lí</v>
      </c>
      <c r="F51" s="51" t="str">
        <f>HLOOKUP($D48,'HS'!$C$5:$P$36,'TKB lop'!$A$19,0)</f>
        <v>Toán</v>
      </c>
      <c r="G51" s="51" t="str">
        <f>HLOOKUP($D48,'HS'!$C$5:$P$36,'TKB lop'!$A$24,0)</f>
        <v>Tiếng Anh</v>
      </c>
      <c r="H51" s="51" t="str">
        <f>HLOOKUP($D48,'HS'!$C$5:$P$36,'TKB lop'!$A$29,0)</f>
        <v>Hoá học</v>
      </c>
      <c r="J51" s="51" t="s">
        <v>104</v>
      </c>
      <c r="K51" s="51" t="str">
        <f>HLOOKUP($L48,'HS'!$C$5:$P$36,'TKB lop'!$A$4,0)</f>
        <v>CHAO CO</v>
      </c>
      <c r="L51" s="51" t="str">
        <f>HLOOKUP($L48,'HS'!$C$5:$P$36,'TKB lop'!$A$9,0)</f>
        <v>Toán</v>
      </c>
      <c r="M51" s="51" t="str">
        <f>HLOOKUP($L48,'HS'!$C$5:$P$36,'TKB lop'!$A$14,0)</f>
        <v>Vật lí</v>
      </c>
      <c r="N51" s="51" t="str">
        <f>HLOOKUP($L48,'HS'!$C$5:$P$36,'TKB lop'!$A$19,0)</f>
        <v>GDCD</v>
      </c>
      <c r="O51" s="51" t="str">
        <f>HLOOKUP($L48,'HS'!$C$5:$P$36,'TKB lop'!$A$24,0)</f>
        <v>Toán</v>
      </c>
      <c r="P51" s="51" t="str">
        <f>HLOOKUP($L48,'HS'!$C$5:$P$36,'TKB lop'!$A$29,0)</f>
        <v>Ngữ văn</v>
      </c>
    </row>
    <row r="52" spans="2:16" ht="12.75">
      <c r="B52" s="51" t="s">
        <v>105</v>
      </c>
      <c r="C52" s="51" t="str">
        <f>HLOOKUP($D48,'HS'!$C$5:$P$36,'TKB lop'!$A$5,0)</f>
        <v>Hoá học</v>
      </c>
      <c r="D52" s="51" t="str">
        <f>HLOOKUP($D48,'HS'!$C$5:$P$36,'TKB lop'!$A$10,0)</f>
        <v>Toán</v>
      </c>
      <c r="E52" s="51" t="str">
        <f>HLOOKUP($D48,'HS'!$C$5:$P$36,'TKB lop'!$A$15,0)</f>
        <v>Vật lí</v>
      </c>
      <c r="F52" s="51" t="str">
        <f>HLOOKUP($D48,'HS'!$C$5:$P$36,'TKB lop'!$A$20,0)</f>
        <v>Toán</v>
      </c>
      <c r="G52" s="51" t="str">
        <f>HLOOKUP($D48,'HS'!$C$5:$P$36,'TKB lop'!$A$25,0)</f>
        <v>Tiếng Anh</v>
      </c>
      <c r="H52" s="51" t="str">
        <f>HLOOKUP($D48,'HS'!$C$5:$P$36,'TKB lop'!$A$30,0)</f>
        <v>Địa lí</v>
      </c>
      <c r="J52" s="51" t="s">
        <v>105</v>
      </c>
      <c r="K52" s="51" t="str">
        <f>HLOOKUP($L48,'HS'!$C$5:$P$36,'TKB lop'!$A$5,0)</f>
        <v>Tiếng Anh</v>
      </c>
      <c r="L52" s="51" t="str">
        <f>HLOOKUP($L48,'HS'!$C$5:$P$36,'TKB lop'!$A$10,0)</f>
        <v>Toán</v>
      </c>
      <c r="M52" s="51" t="str">
        <f>HLOOKUP($L48,'HS'!$C$5:$P$36,'TKB lop'!$A$15,0)</f>
        <v>Vật lí</v>
      </c>
      <c r="N52" s="51" t="str">
        <f>HLOOKUP($L48,'HS'!$C$5:$P$36,'TKB lop'!$A$20,0)</f>
        <v>Tin học</v>
      </c>
      <c r="O52" s="51" t="str">
        <f>HLOOKUP($L48,'HS'!$C$5:$P$36,'TKB lop'!$A$25,0)</f>
        <v>Toán</v>
      </c>
      <c r="P52" s="51" t="str">
        <f>HLOOKUP($L48,'HS'!$C$5:$P$36,'TKB lop'!$A$30,0)</f>
        <v>Ngữ văn</v>
      </c>
    </row>
    <row r="53" spans="2:16" ht="12.75">
      <c r="B53" s="51" t="s">
        <v>106</v>
      </c>
      <c r="C53" s="51" t="str">
        <f>HLOOKUP($D48,'HS'!$C$5:$P$36,'TKB lop'!$A$6,0)</f>
        <v>Tin học</v>
      </c>
      <c r="D53" s="51" t="str">
        <f>HLOOKUP($D48,'HS'!$C$5:$P$36,'TKB lop'!$A$11,0)</f>
        <v>Hoá học</v>
      </c>
      <c r="E53" s="51" t="str">
        <f>HLOOKUP($D48,'HS'!$C$5:$P$36,'TKB lop'!$A$16,0)</f>
        <v>Công nghệ</v>
      </c>
      <c r="F53" s="51" t="str">
        <f>HLOOKUP($D48,'HS'!$C$5:$P$36,'TKB lop'!$A$21,0)</f>
        <v>Ngữ văn</v>
      </c>
      <c r="G53" s="51" t="str">
        <f>HLOOKUP($D48,'HS'!$C$5:$P$36,'TKB lop'!$A$26,0)</f>
        <v>Lịch sử</v>
      </c>
      <c r="H53" s="51" t="str">
        <f>HLOOKUP($D48,'HS'!$C$5:$P$36,'TKB lop'!$A$31,0)</f>
        <v>Ngữ văn</v>
      </c>
      <c r="J53" s="51" t="s">
        <v>106</v>
      </c>
      <c r="K53" s="51" t="str">
        <f>HLOOKUP($L48,'HS'!$C$5:$P$36,'TKB lop'!$A$6,0)</f>
        <v>Hoá học</v>
      </c>
      <c r="L53" s="51" t="str">
        <f>HLOOKUP($L48,'HS'!$C$5:$P$36,'TKB lop'!$A$11,0)</f>
        <v>Ngữ văn</v>
      </c>
      <c r="M53" s="51" t="str">
        <f>HLOOKUP($L48,'HS'!$C$5:$P$36,'TKB lop'!$A$16,0)</f>
        <v>Lịch sử</v>
      </c>
      <c r="N53" s="51" t="str">
        <f>HLOOKUP($L48,'HS'!$C$5:$P$36,'TKB lop'!$A$21,0)</f>
        <v>Tin học</v>
      </c>
      <c r="O53" s="51" t="str">
        <f>HLOOKUP($L48,'HS'!$C$5:$P$36,'TKB lop'!$A$26,0)</f>
        <v>Sinh học</v>
      </c>
      <c r="P53" s="51" t="str">
        <f>HLOOKUP($L48,'HS'!$C$5:$P$36,'TKB lop'!$A$31,0)</f>
        <v>Hoá học</v>
      </c>
    </row>
    <row r="54" spans="2:16" ht="12.75">
      <c r="B54" s="51" t="s">
        <v>107</v>
      </c>
      <c r="C54" s="51" t="str">
        <f>HLOOKUP($D48,'HS'!$C$5:$P$36,'TKB lop'!$A$7,0)</f>
        <v>Tin học</v>
      </c>
      <c r="D54" s="51" t="str">
        <f>HLOOKUP($D48,'HS'!$C$5:$P$36,'TKB lop'!$A$12,0)</f>
        <v>Sinh học</v>
      </c>
      <c r="E54" s="51" t="str">
        <f>HLOOKUP($D48,'HS'!$C$5:$P$36,'TKB lop'!$A$17,0)</f>
        <v>Tiếng Anh</v>
      </c>
      <c r="F54" s="51" t="str">
        <f>HLOOKUP($D48,'HS'!$C$5:$P$36,'TKB lop'!$A$22,0)</f>
        <v>Ngữ văn</v>
      </c>
      <c r="G54" s="51" t="str">
        <f>HLOOKUP($D48,'HS'!$C$5:$P$36,'TKB lop'!$A$27,0)</f>
        <v>Nghề PT</v>
      </c>
      <c r="H54" s="51" t="str">
        <f>HLOOKUP($D48,'HS'!$C$5:$P$36,'TKB lop'!$A$32,0)</f>
        <v>Ngữ văn</v>
      </c>
      <c r="J54" s="51" t="s">
        <v>107</v>
      </c>
      <c r="K54" s="51" t="str">
        <f>HLOOKUP($L48,'HS'!$C$5:$P$36,'TKB lop'!$A$7,0)</f>
        <v>Lịch sử</v>
      </c>
      <c r="L54" s="51" t="str">
        <f>HLOOKUP($L48,'HS'!$C$5:$P$36,'TKB lop'!$A$12,0)</f>
        <v>Ngữ văn</v>
      </c>
      <c r="M54" s="51" t="str">
        <f>HLOOKUP($L48,'HS'!$C$5:$P$36,'TKB lop'!$A$17,0)</f>
        <v>Công nghệ</v>
      </c>
      <c r="N54" s="51" t="str">
        <f>HLOOKUP($L48,'HS'!$C$5:$P$36,'TKB lop'!$A$22,0)</f>
        <v>Tiếng Anh</v>
      </c>
      <c r="O54" s="51" t="str">
        <f>HLOOKUP($L48,'HS'!$C$5:$P$36,'TKB lop'!$A$27,0)</f>
        <v>Địa lí</v>
      </c>
      <c r="P54" s="51" t="str">
        <f>HLOOKUP($L48,'HS'!$C$5:$P$36,'TKB lop'!$A$32,0)</f>
        <v>Hoá học</v>
      </c>
    </row>
    <row r="55" spans="2:16" ht="12.75">
      <c r="B55" s="51" t="s">
        <v>108</v>
      </c>
      <c r="C55" s="51" t="str">
        <f>HLOOKUP($D48,'HS'!$C$5:$P$36,'TKB lop'!$A$8,0)</f>
        <v>Vật lí</v>
      </c>
      <c r="D55" s="51">
        <f>HLOOKUP($D48,'HS'!$C$5:$P$36,'TKB lop'!$A$13,0)</f>
      </c>
      <c r="E55" s="51" t="str">
        <f>HLOOKUP($D48,'HS'!$C$5:$P$36,'TKB lop'!$A$18,0)</f>
        <v>Tiếng Anh</v>
      </c>
      <c r="F55" s="51" t="str">
        <f>HLOOKUP($D48,'HS'!$C$5:$P$36,'TKB lop'!$A$23,0)</f>
        <v>GDCD</v>
      </c>
      <c r="G55" s="51" t="str">
        <f>HLOOKUP($D48,'HS'!$C$5:$P$36,'TKB lop'!$A$28,0)</f>
        <v>Công nghệ</v>
      </c>
      <c r="H55" s="51" t="str">
        <f>HLOOKUP($D48,'HS'!$C$5:$P$36,'TKB lop'!$A$33,0)</f>
        <v>Sinh hoạt</v>
      </c>
      <c r="J55" s="51" t="s">
        <v>108</v>
      </c>
      <c r="K55" s="51" t="str">
        <f>HLOOKUP($L48,'HS'!$C$5:$P$36,'TKB lop'!$A$8,0)</f>
        <v>Vật lí</v>
      </c>
      <c r="L55" s="51">
        <f>HLOOKUP($L48,'HS'!$C$5:$P$36,'TKB lop'!$A$13,0)</f>
      </c>
      <c r="M55" s="51" t="str">
        <f>HLOOKUP($L48,'HS'!$C$5:$P$36,'TKB lop'!$A$18,0)</f>
        <v>Công nghệ</v>
      </c>
      <c r="N55" s="51" t="str">
        <f>HLOOKUP($L48,'HS'!$C$5:$P$36,'TKB lop'!$A$23,0)</f>
        <v>Tiếng Anh</v>
      </c>
      <c r="O55" s="51">
        <f>HLOOKUP($L48,'HS'!$C$5:$P$36,'TKB lop'!$A$28,0)</f>
      </c>
      <c r="P55" s="51" t="str">
        <f>HLOOKUP($L48,'HS'!$C$5:$P$36,'TKB lop'!$A$33,0)</f>
        <v>Sinh hoạt</v>
      </c>
    </row>
    <row r="56" spans="2:16" ht="12.75">
      <c r="B56" s="55"/>
      <c r="C56" s="56" t="s">
        <v>126</v>
      </c>
      <c r="D56" s="55"/>
      <c r="E56" s="55"/>
      <c r="F56" s="55"/>
      <c r="G56" s="55"/>
      <c r="H56" s="55"/>
      <c r="J56" s="55"/>
      <c r="K56" s="56" t="s">
        <v>126</v>
      </c>
      <c r="L56" s="55"/>
      <c r="M56" s="55"/>
      <c r="N56" s="55"/>
      <c r="O56" s="55"/>
      <c r="P56" s="55"/>
    </row>
    <row r="57" spans="2:16" ht="12.75">
      <c r="B57" s="51" t="s">
        <v>1</v>
      </c>
      <c r="C57" s="53" t="s">
        <v>109</v>
      </c>
      <c r="D57" s="53" t="s">
        <v>110</v>
      </c>
      <c r="E57" s="53" t="s">
        <v>111</v>
      </c>
      <c r="F57" s="53" t="s">
        <v>112</v>
      </c>
      <c r="G57" s="53" t="s">
        <v>113</v>
      </c>
      <c r="H57" s="53" t="s">
        <v>114</v>
      </c>
      <c r="J57" s="51" t="s">
        <v>1</v>
      </c>
      <c r="K57" s="53" t="s">
        <v>109</v>
      </c>
      <c r="L57" s="53" t="s">
        <v>110</v>
      </c>
      <c r="M57" s="53" t="s">
        <v>111</v>
      </c>
      <c r="N57" s="53" t="s">
        <v>112</v>
      </c>
      <c r="O57" s="53" t="s">
        <v>113</v>
      </c>
      <c r="P57" s="53" t="s">
        <v>114</v>
      </c>
    </row>
    <row r="58" spans="2:16" ht="12.75">
      <c r="B58" s="51" t="s">
        <v>104</v>
      </c>
      <c r="C58" s="51" t="str">
        <f>HLOOKUP($D48,'HS'!$C$42:$P$68,$A$4,0)</f>
        <v>Tiếng Anh</v>
      </c>
      <c r="D58" s="51" t="str">
        <f>HLOOKUP($D48,'HS'!$C$42:$P$68,$A$9,0)</f>
        <v>Vật lí</v>
      </c>
      <c r="E58" s="51">
        <f>HLOOKUP($D48,'HS'!$C$42:$P$68,$A$14,0)</f>
      </c>
      <c r="F58" s="51" t="str">
        <f>HLOOKUP($D48,'HS'!$C$42:$P$68,$A$19,0)</f>
        <v>Hoá học</v>
      </c>
      <c r="G58" s="51" t="str">
        <f>HLOOKUP($D48,'HS'!$C$42:$P$68,$A$24,0)</f>
        <v>Nghề PT</v>
      </c>
      <c r="H58" s="51">
        <f>HLOOKUP($D48,'HS'!$C$42:$P$73,$A$29,0)</f>
      </c>
      <c r="J58" s="51" t="s">
        <v>104</v>
      </c>
      <c r="K58" s="51" t="str">
        <f>HLOOKUP($L48,'HS'!$C$42:$P$68,$A$4,0)</f>
        <v>Toán</v>
      </c>
      <c r="L58" s="51" t="str">
        <f>HLOOKUP($L48,'HS'!$C$42:$P$68,$A$9,0)</f>
        <v>Hoá học</v>
      </c>
      <c r="M58" s="51">
        <f>HLOOKUP($L48,'HS'!$C$42:$P$68,$A$14,0)</f>
      </c>
      <c r="N58" s="51" t="str">
        <f>HLOOKUP($L48,'HS'!$C$42:$P$68,$A$19,0)</f>
        <v>Tiếng Anh</v>
      </c>
      <c r="O58" s="51" t="str">
        <f>HLOOKUP($L48,'HS'!$C$42:$P$68,$A$24,0)</f>
        <v>Ngữ văn</v>
      </c>
      <c r="P58" s="51">
        <f>HLOOKUP($L48,'HS'!$C$42:$P$73,$A$29,0)</f>
      </c>
    </row>
    <row r="59" spans="2:16" ht="12.75">
      <c r="B59" s="51" t="s">
        <v>105</v>
      </c>
      <c r="C59" s="51" t="str">
        <f>HLOOKUP($D48,'HS'!$C$42:$P$68,$A$5,0)</f>
        <v>Tiếng Anh</v>
      </c>
      <c r="D59" s="51" t="str">
        <f>HLOOKUP($D48,'HS'!$C$42:$P$68,$A$10,0)</f>
        <v>Vật lí</v>
      </c>
      <c r="E59" s="51">
        <f>HLOOKUP($D48,'HS'!$C$42:$P$68,$A$15,0)</f>
      </c>
      <c r="F59" s="51" t="str">
        <f>HLOOKUP($D48,'HS'!$C$42:$P$68,$A$20,0)</f>
        <v>Hoá học</v>
      </c>
      <c r="G59" s="51" t="str">
        <f>HLOOKUP($D48,'HS'!$C$42:$P$68,$A$25,0)</f>
        <v>Nghề PT</v>
      </c>
      <c r="H59" s="51">
        <f>HLOOKUP($D48,'HS'!$C$42:$P$73,$A$30,0)</f>
      </c>
      <c r="J59" s="51" t="s">
        <v>105</v>
      </c>
      <c r="K59" s="51" t="str">
        <f>HLOOKUP($L48,'HS'!$C$42:$P$68,$A$5,0)</f>
        <v>Toán</v>
      </c>
      <c r="L59" s="51" t="str">
        <f>HLOOKUP($L48,'HS'!$C$42:$P$68,$A$10,0)</f>
        <v>Hoá học</v>
      </c>
      <c r="M59" s="51">
        <f>HLOOKUP($L48,'HS'!$C$42:$P$68,$A$15,0)</f>
      </c>
      <c r="N59" s="51" t="str">
        <f>HLOOKUP($L48,'HS'!$C$42:$P$68,$A$20,0)</f>
        <v>Tiếng Anh</v>
      </c>
      <c r="O59" s="51" t="str">
        <f>HLOOKUP($L48,'HS'!$C$42:$P$68,$A$25,0)</f>
        <v>Ngữ văn</v>
      </c>
      <c r="P59" s="51">
        <f>HLOOKUP($L48,'HS'!$C$42:$P$73,$A$30,0)</f>
      </c>
    </row>
    <row r="60" spans="2:16" ht="12.75">
      <c r="B60" s="51" t="s">
        <v>106</v>
      </c>
      <c r="C60" s="51" t="str">
        <f>HLOOKUP($D48,'HS'!$C$42:$P$68,$A$6,0)</f>
        <v>Toán</v>
      </c>
      <c r="D60" s="51" t="str">
        <f>HLOOKUP($D48,'HS'!$C$42:$P$68,$A$11,0)</f>
        <v>Hoá học</v>
      </c>
      <c r="E60" s="51">
        <f>HLOOKUP($D48,'HS'!$C$42:$P$68,$A$16,0)</f>
      </c>
      <c r="F60" s="51" t="str">
        <f>HLOOKUP($D48,'HS'!$C$42:$P$68,$A$21,0)</f>
        <v>Vật lí</v>
      </c>
      <c r="G60" s="51" t="str">
        <f>HLOOKUP($D48,'HS'!$C$42:$P$68,$A$26,0)</f>
        <v>Thể dục</v>
      </c>
      <c r="H60" s="51">
        <f>HLOOKUP($D48,'HS'!$C$42:$P$73,$A$31,0)</f>
      </c>
      <c r="J60" s="51" t="s">
        <v>106</v>
      </c>
      <c r="K60" s="51" t="str">
        <f>HLOOKUP($L48,'HS'!$C$42:$P$68,$A$6,0)</f>
        <v>Vật lí</v>
      </c>
      <c r="L60" s="51">
        <f>HLOOKUP($L48,'HS'!$C$42:$P$68,$A$11,0)</f>
      </c>
      <c r="M60" s="51">
        <f>HLOOKUP($L48,'HS'!$C$42:$P$68,$A$16,0)</f>
      </c>
      <c r="N60" s="51" t="str">
        <f>HLOOKUP($L48,'HS'!$C$42:$P$68,$A$21,0)</f>
        <v>Toán</v>
      </c>
      <c r="O60" s="51" t="str">
        <f>HLOOKUP($L48,'HS'!$C$42:$P$68,$A$26,0)</f>
        <v>Thể dục</v>
      </c>
      <c r="P60" s="51">
        <f>HLOOKUP($L48,'HS'!$C$42:$P$73,$A$31,0)</f>
      </c>
    </row>
    <row r="61" spans="2:16" ht="12.75">
      <c r="B61" s="51" t="s">
        <v>107</v>
      </c>
      <c r="C61" s="51" t="str">
        <f>HLOOKUP($D48,'HS'!$C$42:$P$68,$A$7,0)</f>
        <v>Toán</v>
      </c>
      <c r="D61" s="51" t="str">
        <f>HLOOKUP($D48,'HS'!$C$42:$P$68,$A$12,0)</f>
        <v>Tiếng Anh</v>
      </c>
      <c r="E61" s="51">
        <f>HLOOKUP($D48,'HS'!$C$42:$P$68,$A$17,0)</f>
      </c>
      <c r="F61" s="51" t="str">
        <f>HLOOKUP($D48,'HS'!$C$42:$P$68,$A$22,0)</f>
        <v>Toán</v>
      </c>
      <c r="G61" s="51" t="str">
        <f>HLOOKUP($D48,'HS'!$C$42:$P$68,$A$27,0)</f>
        <v>Thể dục</v>
      </c>
      <c r="H61" s="51">
        <f>HLOOKUP($D48,'HS'!$C$42:$P$73,$A$32,0)</f>
      </c>
      <c r="J61" s="51" t="s">
        <v>107</v>
      </c>
      <c r="K61" s="51" t="str">
        <f>HLOOKUP($L48,'HS'!$C$42:$P$68,$A$7,0)</f>
        <v>Vật lí</v>
      </c>
      <c r="L61" s="51">
        <f>HLOOKUP($L48,'HS'!$C$42:$P$68,$A$12,0)</f>
      </c>
      <c r="M61" s="51">
        <f>HLOOKUP($L48,'HS'!$C$42:$P$68,$A$17,0)</f>
      </c>
      <c r="N61" s="51" t="str">
        <f>HLOOKUP($L48,'HS'!$C$42:$P$68,$A$22,0)</f>
        <v>Toán</v>
      </c>
      <c r="O61" s="51" t="str">
        <f>HLOOKUP($L48,'HS'!$C$42:$P$68,$A$27,0)</f>
        <v>Thể dục</v>
      </c>
      <c r="P61" s="51">
        <f>HLOOKUP($L48,'HS'!$C$42:$P$73,$A$32,0)</f>
      </c>
    </row>
    <row r="62" ht="19.5" customHeight="1"/>
    <row r="63" spans="3:13" ht="12.75">
      <c r="C63" s="48" t="s">
        <v>120</v>
      </c>
      <c r="D63" s="59" t="s">
        <v>6</v>
      </c>
      <c r="E63" s="50" t="str">
        <f>'GV'!$F$3</f>
        <v>Áp dụng từ ngày 08/1/2018</v>
      </c>
      <c r="K63" s="48" t="s">
        <v>120</v>
      </c>
      <c r="L63" s="49" t="s">
        <v>38</v>
      </c>
      <c r="M63" s="50" t="str">
        <f>'GV'!$F$3</f>
        <v>Áp dụng từ ngày 08/1/2018</v>
      </c>
    </row>
    <row r="64" spans="3:11" ht="12.75">
      <c r="C64" s="56" t="s">
        <v>180</v>
      </c>
      <c r="K64" s="56" t="s">
        <v>180</v>
      </c>
    </row>
    <row r="65" spans="2:16" ht="12.75">
      <c r="B65" s="51" t="s">
        <v>1</v>
      </c>
      <c r="C65" s="53" t="s">
        <v>109</v>
      </c>
      <c r="D65" s="53" t="s">
        <v>110</v>
      </c>
      <c r="E65" s="53" t="s">
        <v>111</v>
      </c>
      <c r="F65" s="53" t="s">
        <v>112</v>
      </c>
      <c r="G65" s="53" t="s">
        <v>113</v>
      </c>
      <c r="H65" s="53" t="s">
        <v>114</v>
      </c>
      <c r="J65" s="51" t="s">
        <v>1</v>
      </c>
      <c r="K65" s="53" t="s">
        <v>109</v>
      </c>
      <c r="L65" s="53" t="s">
        <v>110</v>
      </c>
      <c r="M65" s="53" t="s">
        <v>111</v>
      </c>
      <c r="N65" s="53" t="s">
        <v>112</v>
      </c>
      <c r="O65" s="53" t="s">
        <v>113</v>
      </c>
      <c r="P65" s="53" t="s">
        <v>114</v>
      </c>
    </row>
    <row r="66" spans="2:16" ht="12.75">
      <c r="B66" s="51" t="s">
        <v>104</v>
      </c>
      <c r="C66" s="51" t="str">
        <f>HLOOKUP($D63,'HS'!$C$5:$P$36,'TKB lop'!$A$4,0)</f>
        <v>CHAO CO</v>
      </c>
      <c r="D66" s="51" t="str">
        <f>HLOOKUP($D63,'HS'!$C$5:$P$36,'TKB lop'!$A$9,0)</f>
        <v>Toán</v>
      </c>
      <c r="E66" s="51" t="str">
        <f>HLOOKUP($D63,'HS'!$C$5:$P$36,'TKB lop'!$A$14,0)</f>
        <v>Ngữ văn</v>
      </c>
      <c r="F66" s="51" t="str">
        <f>HLOOKUP($D63,'HS'!$C$5:$P$36,'TKB lop'!$A$19,0)</f>
        <v>Vật lí</v>
      </c>
      <c r="G66" s="51" t="str">
        <f>HLOOKUP($D63,'HS'!$C$5:$P$36,'TKB lop'!$A$24,0)</f>
        <v>Tiếng Anh</v>
      </c>
      <c r="H66" s="51" t="str">
        <f>HLOOKUP($D63,'HS'!$C$5:$P$36,'TKB lop'!$A$29,0)</f>
        <v>Địa lí</v>
      </c>
      <c r="J66" s="51" t="s">
        <v>104</v>
      </c>
      <c r="K66" s="51" t="str">
        <f>HLOOKUP($L63,'HS'!$C$5:$P$36,'TKB lop'!$A$4,0)</f>
        <v>CHAO CO</v>
      </c>
      <c r="L66" s="51" t="str">
        <f>HLOOKUP($L63,'HS'!$C$5:$P$36,'TKB lop'!$A$9,0)</f>
        <v>Hoá học</v>
      </c>
      <c r="M66" s="51" t="str">
        <f>HLOOKUP($L63,'HS'!$C$5:$P$36,'TKB lop'!$A$14,0)</f>
        <v>Lịch sử</v>
      </c>
      <c r="N66" s="51" t="str">
        <f>HLOOKUP($L63,'HS'!$C$5:$P$36,'TKB lop'!$A$19,0)</f>
        <v>Ngữ văn</v>
      </c>
      <c r="O66" s="51" t="str">
        <f>HLOOKUP($L63,'HS'!$C$5:$P$36,'TKB lop'!$A$24,0)</f>
        <v>Toán</v>
      </c>
      <c r="P66" s="51" t="str">
        <f>HLOOKUP($L63,'HS'!$C$5:$P$36,'TKB lop'!$A$29,0)</f>
        <v>Hoá học</v>
      </c>
    </row>
    <row r="67" spans="2:16" ht="12.75">
      <c r="B67" s="51" t="s">
        <v>105</v>
      </c>
      <c r="C67" s="51" t="str">
        <f>HLOOKUP($D63,'HS'!$C$5:$P$36,'TKB lop'!$A$5,0)</f>
        <v>Tiếng Anh</v>
      </c>
      <c r="D67" s="51" t="str">
        <f>HLOOKUP($D63,'HS'!$C$5:$P$36,'TKB lop'!$A$10,0)</f>
        <v>Toán</v>
      </c>
      <c r="E67" s="51" t="str">
        <f>HLOOKUP($D63,'HS'!$C$5:$P$36,'TKB lop'!$A$15,0)</f>
        <v>Ngữ văn</v>
      </c>
      <c r="F67" s="51" t="str">
        <f>HLOOKUP($D63,'HS'!$C$5:$P$36,'TKB lop'!$A$20,0)</f>
        <v>Vật lí</v>
      </c>
      <c r="G67" s="51" t="str">
        <f>HLOOKUP($D63,'HS'!$C$5:$P$36,'TKB lop'!$A$25,0)</f>
        <v>Tiếng Anh</v>
      </c>
      <c r="H67" s="51" t="str">
        <f>HLOOKUP($D63,'HS'!$C$5:$P$36,'TKB lop'!$A$30,0)</f>
        <v>Công nghệ</v>
      </c>
      <c r="J67" s="51" t="s">
        <v>105</v>
      </c>
      <c r="K67" s="51" t="str">
        <f>HLOOKUP($L63,'HS'!$C$5:$P$36,'TKB lop'!$A$5,0)</f>
        <v>Vật lí</v>
      </c>
      <c r="L67" s="51" t="str">
        <f>HLOOKUP($L63,'HS'!$C$5:$P$36,'TKB lop'!$A$10,0)</f>
        <v>Sinh học</v>
      </c>
      <c r="M67" s="51" t="str">
        <f>HLOOKUP($L63,'HS'!$C$5:$P$36,'TKB lop'!$A$15,0)</f>
        <v>Công nghệ</v>
      </c>
      <c r="N67" s="51" t="str">
        <f>HLOOKUP($L63,'HS'!$C$5:$P$36,'TKB lop'!$A$20,0)</f>
        <v>Ngữ văn</v>
      </c>
      <c r="O67" s="51" t="str">
        <f>HLOOKUP($L63,'HS'!$C$5:$P$36,'TKB lop'!$A$25,0)</f>
        <v>Toán</v>
      </c>
      <c r="P67" s="51" t="str">
        <f>HLOOKUP($L63,'HS'!$C$5:$P$36,'TKB lop'!$A$30,0)</f>
        <v>Hoá học</v>
      </c>
    </row>
    <row r="68" spans="2:16" ht="12.75">
      <c r="B68" s="51" t="s">
        <v>106</v>
      </c>
      <c r="C68" s="51" t="str">
        <f>HLOOKUP($D63,'HS'!$C$5:$P$36,'TKB lop'!$A$6,0)</f>
        <v>Tiếng Anh</v>
      </c>
      <c r="D68" s="51" t="str">
        <f>HLOOKUP($D63,'HS'!$C$5:$P$36,'TKB lop'!$A$11,0)</f>
        <v>Hoá học</v>
      </c>
      <c r="E68" s="51" t="str">
        <f>HLOOKUP($D63,'HS'!$C$5:$P$36,'TKB lop'!$A$16,0)</f>
        <v>Tin học</v>
      </c>
      <c r="F68" s="51" t="str">
        <f>HLOOKUP($D63,'HS'!$C$5:$P$36,'TKB lop'!$A$21,0)</f>
        <v>Lịch sử</v>
      </c>
      <c r="G68" s="51" t="str">
        <f>HLOOKUP($D63,'HS'!$C$5:$P$36,'TKB lop'!$A$26,0)</f>
        <v>Ngữ văn</v>
      </c>
      <c r="H68" s="51" t="str">
        <f>HLOOKUP($D63,'HS'!$C$5:$P$36,'TKB lop'!$A$31,0)</f>
        <v>Toán</v>
      </c>
      <c r="J68" s="51" t="s">
        <v>106</v>
      </c>
      <c r="K68" s="51" t="str">
        <f>HLOOKUP($L63,'HS'!$C$5:$P$36,'TKB lop'!$A$6,0)</f>
        <v>Tiếng Anh</v>
      </c>
      <c r="L68" s="51" t="str">
        <f>HLOOKUP($L63,'HS'!$C$5:$P$36,'TKB lop'!$A$11,0)</f>
        <v>Ngữ văn</v>
      </c>
      <c r="M68" s="51" t="str">
        <f>HLOOKUP($L63,'HS'!$C$5:$P$36,'TKB lop'!$A$16,0)</f>
        <v>Công nghệ</v>
      </c>
      <c r="N68" s="51" t="str">
        <f>HLOOKUP($L63,'HS'!$C$5:$P$36,'TKB lop'!$A$21,0)</f>
        <v>Vật lí</v>
      </c>
      <c r="O68" s="51" t="str">
        <f>HLOOKUP($L63,'HS'!$C$5:$P$36,'TKB lop'!$A$26,0)</f>
        <v>Địa lí</v>
      </c>
      <c r="P68" s="51" t="str">
        <f>HLOOKUP($L63,'HS'!$C$5:$P$36,'TKB lop'!$A$31,0)</f>
        <v>Tiếng Anh</v>
      </c>
    </row>
    <row r="69" spans="2:16" ht="12.75">
      <c r="B69" s="51" t="s">
        <v>107</v>
      </c>
      <c r="C69" s="51" t="str">
        <f>HLOOKUP($D63,'HS'!$C$5:$P$36,'TKB lop'!$A$7,0)</f>
        <v>GDCD</v>
      </c>
      <c r="D69" s="51" t="str">
        <f>HLOOKUP($D63,'HS'!$C$5:$P$36,'TKB lop'!$A$12,0)</f>
        <v>Vật lí</v>
      </c>
      <c r="E69" s="51" t="str">
        <f>HLOOKUP($D63,'HS'!$C$5:$P$36,'TKB lop'!$A$17,0)</f>
        <v>Tin học</v>
      </c>
      <c r="F69" s="51" t="str">
        <f>HLOOKUP($D63,'HS'!$C$5:$P$36,'TKB lop'!$A$22,0)</f>
        <v>Hoá học</v>
      </c>
      <c r="G69" s="51" t="str">
        <f>HLOOKUP($D63,'HS'!$C$5:$P$36,'TKB lop'!$A$27,0)</f>
        <v>Ngữ văn</v>
      </c>
      <c r="H69" s="51" t="str">
        <f>HLOOKUP($D63,'HS'!$C$5:$P$36,'TKB lop'!$A$32,0)</f>
        <v>Toán</v>
      </c>
      <c r="J69" s="51" t="s">
        <v>107</v>
      </c>
      <c r="K69" s="51" t="str">
        <f>HLOOKUP($L63,'HS'!$C$5:$P$36,'TKB lop'!$A$7,0)</f>
        <v>Tin học</v>
      </c>
      <c r="L69" s="51" t="str">
        <f>HLOOKUP($L63,'HS'!$C$5:$P$36,'TKB lop'!$A$12,0)</f>
        <v>Ngữ văn</v>
      </c>
      <c r="M69" s="51" t="str">
        <f>HLOOKUP($L63,'HS'!$C$5:$P$36,'TKB lop'!$A$17,0)</f>
        <v>Toán</v>
      </c>
      <c r="N69" s="51" t="str">
        <f>HLOOKUP($L63,'HS'!$C$5:$P$36,'TKB lop'!$A$22,0)</f>
        <v>Vật lí</v>
      </c>
      <c r="O69" s="51" t="str">
        <f>HLOOKUP($L63,'HS'!$C$5:$P$36,'TKB lop'!$A$27,0)</f>
        <v>Lịch sử</v>
      </c>
      <c r="P69" s="51" t="str">
        <f>HLOOKUP($L63,'HS'!$C$5:$P$36,'TKB lop'!$A$32,0)</f>
        <v>Tiếng Anh</v>
      </c>
    </row>
    <row r="70" spans="2:16" ht="12.75">
      <c r="B70" s="51" t="s">
        <v>108</v>
      </c>
      <c r="C70" s="51" t="str">
        <f>HLOOKUP($D63,'HS'!$C$5:$P$36,'TKB lop'!$A$8,0)</f>
        <v>Sinh học</v>
      </c>
      <c r="D70" s="51">
        <f>HLOOKUP($D63,'HS'!$C$5:$P$36,'TKB lop'!$A$13,0)</f>
      </c>
      <c r="E70" s="51" t="str">
        <f>HLOOKUP($D63,'HS'!$C$5:$P$36,'TKB lop'!$A$18,0)</f>
        <v>Công nghệ</v>
      </c>
      <c r="F70" s="51" t="str">
        <f>HLOOKUP($D63,'HS'!$C$5:$P$36,'TKB lop'!$A$23,0)</f>
        <v>Hoá học</v>
      </c>
      <c r="G70" s="51" t="str">
        <f>HLOOKUP($D63,'HS'!$C$5:$P$36,'TKB lop'!$A$28,0)</f>
        <v>Nghề PT</v>
      </c>
      <c r="H70" s="51" t="str">
        <f>HLOOKUP($D63,'HS'!$C$5:$P$36,'TKB lop'!$A$33,0)</f>
        <v>Sinh hoạt</v>
      </c>
      <c r="J70" s="51" t="s">
        <v>108</v>
      </c>
      <c r="K70" s="51" t="str">
        <f>HLOOKUP($L63,'HS'!$C$5:$P$36,'TKB lop'!$A$8,0)</f>
        <v>Tin học</v>
      </c>
      <c r="L70" s="51">
        <f>HLOOKUP($L63,'HS'!$C$5:$P$36,'TKB lop'!$A$13,0)</f>
      </c>
      <c r="M70" s="51" t="str">
        <f>HLOOKUP($L63,'HS'!$C$5:$P$36,'TKB lop'!$A$18,0)</f>
        <v>Toán</v>
      </c>
      <c r="N70" s="51" t="str">
        <f>HLOOKUP($L63,'HS'!$C$5:$P$36,'TKB lop'!$A$23,0)</f>
        <v>GDCD</v>
      </c>
      <c r="O70" s="51">
        <f>HLOOKUP($L63,'HS'!$C$5:$P$36,'TKB lop'!$A$28,0)</f>
      </c>
      <c r="P70" s="51" t="str">
        <f>HLOOKUP($L63,'HS'!$C$5:$P$36,'TKB lop'!$A$33,0)</f>
        <v>Sinh hoạt</v>
      </c>
    </row>
    <row r="71" spans="2:16" ht="12.75">
      <c r="B71" s="55"/>
      <c r="C71" s="56" t="s">
        <v>126</v>
      </c>
      <c r="D71" s="55"/>
      <c r="E71" s="55"/>
      <c r="F71" s="55"/>
      <c r="G71" s="55"/>
      <c r="H71" s="55"/>
      <c r="J71" s="55"/>
      <c r="K71" s="56" t="s">
        <v>126</v>
      </c>
      <c r="L71" s="55"/>
      <c r="M71" s="55"/>
      <c r="N71" s="55"/>
      <c r="O71" s="55"/>
      <c r="P71" s="55"/>
    </row>
    <row r="72" spans="2:16" ht="12.75">
      <c r="B72" s="51" t="s">
        <v>1</v>
      </c>
      <c r="C72" s="53" t="s">
        <v>109</v>
      </c>
      <c r="D72" s="53" t="s">
        <v>110</v>
      </c>
      <c r="E72" s="53" t="s">
        <v>111</v>
      </c>
      <c r="F72" s="53" t="s">
        <v>112</v>
      </c>
      <c r="G72" s="53" t="s">
        <v>113</v>
      </c>
      <c r="H72" s="53" t="s">
        <v>114</v>
      </c>
      <c r="J72" s="51" t="s">
        <v>1</v>
      </c>
      <c r="K72" s="53" t="s">
        <v>109</v>
      </c>
      <c r="L72" s="53" t="s">
        <v>110</v>
      </c>
      <c r="M72" s="53" t="s">
        <v>111</v>
      </c>
      <c r="N72" s="53" t="s">
        <v>112</v>
      </c>
      <c r="O72" s="53" t="s">
        <v>113</v>
      </c>
      <c r="P72" s="53" t="s">
        <v>114</v>
      </c>
    </row>
    <row r="73" spans="2:16" ht="12.75">
      <c r="B73" s="51" t="s">
        <v>104</v>
      </c>
      <c r="C73" s="51" t="str">
        <f>HLOOKUP($D63,'HS'!$C$42:$P$68,$A$4,0)</f>
        <v>Nghề PT</v>
      </c>
      <c r="D73" s="51" t="str">
        <f>HLOOKUP($D63,'HS'!$C$42:$P$68,$A$9,0)</f>
        <v>Vật lí</v>
      </c>
      <c r="E73" s="51">
        <f>HLOOKUP($D63,'HS'!$C$42:$P$68,$A$14,0)</f>
      </c>
      <c r="F73" s="51" t="str">
        <f>HLOOKUP($D63,'HS'!$C$42:$P$68,$A$19,0)</f>
        <v>Ngữ văn</v>
      </c>
      <c r="G73" s="51" t="str">
        <f>HLOOKUP($D63,'HS'!$C$42:$P$68,$A$24,0)</f>
        <v>Tiếng Anh</v>
      </c>
      <c r="H73" s="51">
        <f>HLOOKUP($D63,'HS'!$C$42:$P$73,$A$29,0)</f>
      </c>
      <c r="J73" s="51" t="s">
        <v>104</v>
      </c>
      <c r="K73" s="51" t="str">
        <f>HLOOKUP($L63,'HS'!$C$42:$P$68,$A$4,0)</f>
        <v>Toán</v>
      </c>
      <c r="L73" s="51">
        <f>HLOOKUP($L63,'HS'!$C$42:$P$68,$A$9,0)</f>
      </c>
      <c r="M73" s="51">
        <f>HLOOKUP($L63,'HS'!$C$42:$P$68,$A$14,0)</f>
      </c>
      <c r="N73" s="51" t="str">
        <f>HLOOKUP($L63,'HS'!$C$42:$P$68,$A$19,0)</f>
        <v>Hoá học</v>
      </c>
      <c r="O73" s="51" t="str">
        <f>HLOOKUP($L63,'HS'!$C$42:$P$68,$A$24,0)</f>
        <v>Ngữ văn</v>
      </c>
      <c r="P73" s="51">
        <f>HLOOKUP($L63,'HS'!$C$42:$P$73,$A$29,0)</f>
      </c>
    </row>
    <row r="74" spans="2:16" ht="12.75">
      <c r="B74" s="51" t="s">
        <v>105</v>
      </c>
      <c r="C74" s="51" t="str">
        <f>HLOOKUP($D63,'HS'!$C$42:$P$68,$A$5,0)</f>
        <v>Nghề PT</v>
      </c>
      <c r="D74" s="51" t="str">
        <f>HLOOKUP($D63,'HS'!$C$42:$P$68,$A$10,0)</f>
        <v>Vật lí</v>
      </c>
      <c r="E74" s="51">
        <f>HLOOKUP($D63,'HS'!$C$42:$P$68,$A$15,0)</f>
      </c>
      <c r="F74" s="51" t="str">
        <f>HLOOKUP($D63,'HS'!$C$42:$P$68,$A$20,0)</f>
        <v>Ngữ văn</v>
      </c>
      <c r="G74" s="51" t="str">
        <f>HLOOKUP($D63,'HS'!$C$42:$P$68,$A$25,0)</f>
        <v>Hoá học</v>
      </c>
      <c r="H74" s="51">
        <f>HLOOKUP($D63,'HS'!$C$42:$P$73,$A$30,0)</f>
      </c>
      <c r="J74" s="51" t="s">
        <v>105</v>
      </c>
      <c r="K74" s="51" t="str">
        <f>HLOOKUP($L63,'HS'!$C$42:$P$68,$A$5,0)</f>
        <v>Toán</v>
      </c>
      <c r="L74" s="51">
        <f>HLOOKUP($L63,'HS'!$C$42:$P$68,$A$10,0)</f>
      </c>
      <c r="M74" s="51">
        <f>HLOOKUP($L63,'HS'!$C$42:$P$68,$A$15,0)</f>
      </c>
      <c r="N74" s="51" t="str">
        <f>HLOOKUP($L63,'HS'!$C$42:$P$68,$A$20,0)</f>
        <v>Hoá học</v>
      </c>
      <c r="O74" s="51" t="str">
        <f>HLOOKUP($L63,'HS'!$C$42:$P$68,$A$25,0)</f>
        <v>Ngữ văn</v>
      </c>
      <c r="P74" s="51">
        <f>HLOOKUP($L63,'HS'!$C$42:$P$73,$A$30,0)</f>
      </c>
    </row>
    <row r="75" spans="2:16" ht="12.75">
      <c r="B75" s="51" t="s">
        <v>106</v>
      </c>
      <c r="C75" s="51" t="str">
        <f>HLOOKUP($D63,'HS'!$C$42:$P$68,$A$6,0)</f>
        <v>Toán</v>
      </c>
      <c r="D75" s="51" t="str">
        <f>HLOOKUP($D63,'HS'!$C$42:$P$68,$A$11,0)</f>
        <v>Thể dục</v>
      </c>
      <c r="E75" s="51">
        <f>HLOOKUP($D63,'HS'!$C$42:$P$68,$A$16,0)</f>
      </c>
      <c r="F75" s="51" t="str">
        <f>HLOOKUP($D63,'HS'!$C$42:$P$68,$A$21,0)</f>
        <v>Tiếng Anh</v>
      </c>
      <c r="G75" s="51" t="str">
        <f>HLOOKUP($D63,'HS'!$C$42:$P$68,$A$26,0)</f>
        <v>Hoá học</v>
      </c>
      <c r="H75" s="51">
        <f>HLOOKUP($D63,'HS'!$C$42:$P$73,$A$31,0)</f>
      </c>
      <c r="J75" s="51" t="s">
        <v>106</v>
      </c>
      <c r="K75" s="51" t="str">
        <f>HLOOKUP($L63,'HS'!$C$42:$P$68,$A$6,0)</f>
        <v>Vật lí</v>
      </c>
      <c r="L75" s="51" t="str">
        <f>HLOOKUP($L63,'HS'!$C$42:$P$68,$A$11,0)</f>
        <v>Tiếng Anh</v>
      </c>
      <c r="M75" s="51">
        <f>HLOOKUP($L63,'HS'!$C$42:$P$68,$A$16,0)</f>
      </c>
      <c r="N75" s="51" t="str">
        <f>HLOOKUP($L63,'HS'!$C$42:$P$68,$A$21,0)</f>
        <v>Toán</v>
      </c>
      <c r="O75" s="51" t="str">
        <f>HLOOKUP($L63,'HS'!$C$42:$P$68,$A$26,0)</f>
        <v>Thể dục</v>
      </c>
      <c r="P75" s="51">
        <f>HLOOKUP($L63,'HS'!$C$42:$P$73,$A$31,0)</f>
      </c>
    </row>
    <row r="76" spans="2:16" ht="12.75">
      <c r="B76" s="51" t="s">
        <v>107</v>
      </c>
      <c r="C76" s="51" t="str">
        <f>HLOOKUP($D63,'HS'!$C$42:$P$68,$A$7,0)</f>
        <v>Toán</v>
      </c>
      <c r="D76" s="51" t="str">
        <f>HLOOKUP($D63,'HS'!$C$42:$P$68,$A$12,0)</f>
        <v>Thể dục</v>
      </c>
      <c r="E76" s="51">
        <f>HLOOKUP($D63,'HS'!$C$42:$P$68,$A$17,0)</f>
      </c>
      <c r="F76" s="51" t="str">
        <f>HLOOKUP($D63,'HS'!$C$42:$P$68,$A$22,0)</f>
        <v>Tiếng Anh</v>
      </c>
      <c r="G76" s="51" t="str">
        <f>HLOOKUP($D63,'HS'!$C$42:$P$68,$A$27,0)</f>
        <v>Toán</v>
      </c>
      <c r="H76" s="51">
        <f>HLOOKUP($D63,'HS'!$C$42:$P$73,$A$32,0)</f>
      </c>
      <c r="J76" s="51" t="s">
        <v>107</v>
      </c>
      <c r="K76" s="51" t="str">
        <f>HLOOKUP($L63,'HS'!$C$42:$P$68,$A$7,0)</f>
        <v>Vật lí</v>
      </c>
      <c r="L76" s="51" t="str">
        <f>HLOOKUP($L63,'HS'!$C$42:$P$68,$A$12,0)</f>
        <v>Tiếng Anh</v>
      </c>
      <c r="M76" s="51">
        <f>HLOOKUP($L63,'HS'!$C$42:$P$68,$A$17,0)</f>
      </c>
      <c r="N76" s="51" t="str">
        <f>HLOOKUP($L63,'HS'!$C$42:$P$68,$A$22,0)</f>
        <v>Toán</v>
      </c>
      <c r="O76" s="51" t="str">
        <f>HLOOKUP($L63,'HS'!$C$42:$P$68,$A$27,0)</f>
        <v>Thể dục</v>
      </c>
      <c r="P76" s="51">
        <f>HLOOKUP($L63,'HS'!$C$42:$P$73,$A$32,0)</f>
      </c>
    </row>
    <row r="77" spans="2:16" ht="19.5" customHeight="1">
      <c r="B77" s="57"/>
      <c r="C77" s="58"/>
      <c r="D77" s="57"/>
      <c r="E77" s="57"/>
      <c r="F77" s="57"/>
      <c r="G77" s="57"/>
      <c r="H77" s="57"/>
      <c r="J77" s="57"/>
      <c r="K77" s="58"/>
      <c r="L77" s="57"/>
      <c r="M77" s="57"/>
      <c r="N77" s="57"/>
      <c r="O77" s="57"/>
      <c r="P77" s="57"/>
    </row>
    <row r="78" spans="3:13" ht="12.75">
      <c r="C78" s="48" t="s">
        <v>120</v>
      </c>
      <c r="D78" s="59" t="s">
        <v>7</v>
      </c>
      <c r="E78" s="50" t="str">
        <f>'GV'!$F$3</f>
        <v>Áp dụng từ ngày 08/1/2018</v>
      </c>
      <c r="K78" s="48" t="s">
        <v>120</v>
      </c>
      <c r="L78" s="49" t="s">
        <v>39</v>
      </c>
      <c r="M78" s="50" t="str">
        <f>'GV'!$F$3</f>
        <v>Áp dụng từ ngày 08/1/2018</v>
      </c>
    </row>
    <row r="79" spans="3:11" ht="12.75">
      <c r="C79" s="56" t="s">
        <v>180</v>
      </c>
      <c r="K79" s="56" t="s">
        <v>180</v>
      </c>
    </row>
    <row r="80" spans="2:16" ht="12.75">
      <c r="B80" s="51" t="s">
        <v>1</v>
      </c>
      <c r="C80" s="52" t="s">
        <v>109</v>
      </c>
      <c r="D80" s="53" t="s">
        <v>110</v>
      </c>
      <c r="E80" s="53" t="s">
        <v>111</v>
      </c>
      <c r="F80" s="53" t="s">
        <v>112</v>
      </c>
      <c r="G80" s="53" t="s">
        <v>113</v>
      </c>
      <c r="H80" s="53" t="s">
        <v>114</v>
      </c>
      <c r="J80" s="51" t="s">
        <v>1</v>
      </c>
      <c r="K80" s="52" t="s">
        <v>109</v>
      </c>
      <c r="L80" s="53" t="s">
        <v>110</v>
      </c>
      <c r="M80" s="53" t="s">
        <v>111</v>
      </c>
      <c r="N80" s="53" t="s">
        <v>112</v>
      </c>
      <c r="O80" s="53" t="s">
        <v>113</v>
      </c>
      <c r="P80" s="53" t="s">
        <v>114</v>
      </c>
    </row>
    <row r="81" spans="2:16" ht="12.75">
      <c r="B81" s="51" t="s">
        <v>104</v>
      </c>
      <c r="C81" s="54" t="str">
        <f>HLOOKUP($D78,'HS'!$C$5:$P$36,'TKB lop'!$A$4,0)</f>
        <v>CHAO CO</v>
      </c>
      <c r="D81" s="51" t="str">
        <f>HLOOKUP($D78,'HS'!$C$5:$P$36,'TKB lop'!$A$9,0)</f>
        <v>Vật lí</v>
      </c>
      <c r="E81" s="51" t="str">
        <f>HLOOKUP($D78,'HS'!$C$5:$P$36,'TKB lop'!$A$14,0)</f>
        <v>Tin học</v>
      </c>
      <c r="F81" s="51" t="str">
        <f>HLOOKUP($D78,'HS'!$C$5:$P$36,'TKB lop'!$A$19,0)</f>
        <v>Toán</v>
      </c>
      <c r="G81" s="51" t="str">
        <f>HLOOKUP($D78,'HS'!$C$5:$P$36,'TKB lop'!$A$24,0)</f>
        <v>Địa lí</v>
      </c>
      <c r="H81" s="51" t="str">
        <f>HLOOKUP($D78,'HS'!$C$5:$P$36,'TKB lop'!$A$29,0)</f>
        <v>Công nghệ</v>
      </c>
      <c r="J81" s="51" t="s">
        <v>104</v>
      </c>
      <c r="K81" s="54" t="str">
        <f>HLOOKUP($L78,'HS'!$C$5:$P$36,'TKB lop'!$A$4,0)</f>
        <v>CHAO CO</v>
      </c>
      <c r="L81" s="51" t="str">
        <f>HLOOKUP($L78,'HS'!$C$5:$P$36,'TKB lop'!$A$9,0)</f>
        <v>Toán</v>
      </c>
      <c r="M81" s="51" t="str">
        <f>HLOOKUP($L78,'HS'!$C$5:$P$36,'TKB lop'!$A$14,0)</f>
        <v>Vật lí</v>
      </c>
      <c r="N81" s="51" t="str">
        <f>HLOOKUP($L78,'HS'!$C$5:$P$36,'TKB lop'!$A$19,0)</f>
        <v>Hoá học</v>
      </c>
      <c r="O81" s="51" t="str">
        <f>HLOOKUP($L78,'HS'!$C$5:$P$36,'TKB lop'!$A$24,0)</f>
        <v>Công nghệ</v>
      </c>
      <c r="P81" s="51" t="str">
        <f>HLOOKUP($L78,'HS'!$C$5:$P$36,'TKB lop'!$A$29,0)</f>
        <v>Toán</v>
      </c>
    </row>
    <row r="82" spans="2:16" ht="12.75">
      <c r="B82" s="51" t="s">
        <v>105</v>
      </c>
      <c r="C82" s="54" t="str">
        <f>HLOOKUP($D78,'HS'!$C$5:$P$36,'TKB lop'!$A$5,0)</f>
        <v>GDCD</v>
      </c>
      <c r="D82" s="51" t="str">
        <f>HLOOKUP($D78,'HS'!$C$5:$P$36,'TKB lop'!$A$10,0)</f>
        <v>Vật lí</v>
      </c>
      <c r="E82" s="51" t="str">
        <f>HLOOKUP($D78,'HS'!$C$5:$P$36,'TKB lop'!$A$15,0)</f>
        <v>Tin học</v>
      </c>
      <c r="F82" s="51" t="str">
        <f>HLOOKUP($D78,'HS'!$C$5:$P$36,'TKB lop'!$A$20,0)</f>
        <v>Toán</v>
      </c>
      <c r="G82" s="51" t="str">
        <f>HLOOKUP($D78,'HS'!$C$5:$P$36,'TKB lop'!$A$25,0)</f>
        <v>Sinh học</v>
      </c>
      <c r="H82" s="51" t="str">
        <f>HLOOKUP($D78,'HS'!$C$5:$P$36,'TKB lop'!$A$30,0)</f>
        <v>Hoá học</v>
      </c>
      <c r="J82" s="51" t="s">
        <v>105</v>
      </c>
      <c r="K82" s="54" t="str">
        <f>HLOOKUP($L78,'HS'!$C$5:$P$36,'TKB lop'!$A$5,0)</f>
        <v>Tin học</v>
      </c>
      <c r="L82" s="51" t="str">
        <f>HLOOKUP($L78,'HS'!$C$5:$P$36,'TKB lop'!$A$10,0)</f>
        <v>Toán</v>
      </c>
      <c r="M82" s="51" t="str">
        <f>HLOOKUP($L78,'HS'!$C$5:$P$36,'TKB lop'!$A$15,0)</f>
        <v>Vật lí</v>
      </c>
      <c r="N82" s="51" t="str">
        <f>HLOOKUP($L78,'HS'!$C$5:$P$36,'TKB lop'!$A$20,0)</f>
        <v>Ngữ văn</v>
      </c>
      <c r="O82" s="51" t="str">
        <f>HLOOKUP($L78,'HS'!$C$5:$P$36,'TKB lop'!$A$25,0)</f>
        <v>Công nghệ</v>
      </c>
      <c r="P82" s="51" t="str">
        <f>HLOOKUP($L78,'HS'!$C$5:$P$36,'TKB lop'!$A$30,0)</f>
        <v>Toán</v>
      </c>
    </row>
    <row r="83" spans="2:16" ht="12.75">
      <c r="B83" s="51" t="s">
        <v>106</v>
      </c>
      <c r="C83" s="54" t="str">
        <f>HLOOKUP($D78,'HS'!$C$5:$P$36,'TKB lop'!$A$6,0)</f>
        <v>Công nghệ</v>
      </c>
      <c r="D83" s="51" t="str">
        <f>HLOOKUP($D78,'HS'!$C$5:$P$36,'TKB lop'!$A$11,0)</f>
        <v>Toán</v>
      </c>
      <c r="E83" s="51" t="str">
        <f>HLOOKUP($D78,'HS'!$C$5:$P$36,'TKB lop'!$A$16,0)</f>
        <v>Hoá học</v>
      </c>
      <c r="F83" s="51" t="str">
        <f>HLOOKUP($D78,'HS'!$C$5:$P$36,'TKB lop'!$A$21,0)</f>
        <v>Vật lí</v>
      </c>
      <c r="G83" s="51" t="str">
        <f>HLOOKUP($D78,'HS'!$C$5:$P$36,'TKB lop'!$A$26,0)</f>
        <v>Nghề PT</v>
      </c>
      <c r="H83" s="51" t="str">
        <f>HLOOKUP($D78,'HS'!$C$5:$P$36,'TKB lop'!$A$31,0)</f>
        <v>Ngữ văn</v>
      </c>
      <c r="J83" s="51" t="s">
        <v>106</v>
      </c>
      <c r="K83" s="54" t="str">
        <f>HLOOKUP($L78,'HS'!$C$5:$P$36,'TKB lop'!$A$6,0)</f>
        <v>Hoá học</v>
      </c>
      <c r="L83" s="51" t="str">
        <f>HLOOKUP($L78,'HS'!$C$5:$P$36,'TKB lop'!$A$11,0)</f>
        <v>Vật lí</v>
      </c>
      <c r="M83" s="51" t="str">
        <f>HLOOKUP($L78,'HS'!$C$5:$P$36,'TKB lop'!$A$16,0)</f>
        <v>Sinh học</v>
      </c>
      <c r="N83" s="51" t="str">
        <f>HLOOKUP($L78,'HS'!$C$5:$P$36,'TKB lop'!$A$21,0)</f>
        <v>Ngữ văn</v>
      </c>
      <c r="O83" s="51" t="str">
        <f>HLOOKUP($L78,'HS'!$C$5:$P$36,'TKB lop'!$A$26,0)</f>
        <v>Ngữ văn</v>
      </c>
      <c r="P83" s="51" t="str">
        <f>HLOOKUP($L78,'HS'!$C$5:$P$36,'TKB lop'!$A$31,0)</f>
        <v>Tiếng Anh</v>
      </c>
    </row>
    <row r="84" spans="2:16" ht="12.75">
      <c r="B84" s="51" t="s">
        <v>107</v>
      </c>
      <c r="C84" s="54" t="str">
        <f>HLOOKUP($D78,'HS'!$C$5:$P$36,'TKB lop'!$A$7,0)</f>
        <v>Tiếng Anh</v>
      </c>
      <c r="D84" s="51" t="str">
        <f>HLOOKUP($D78,'HS'!$C$5:$P$36,'TKB lop'!$A$12,0)</f>
        <v>Toán</v>
      </c>
      <c r="E84" s="51" t="str">
        <f>HLOOKUP($D78,'HS'!$C$5:$P$36,'TKB lop'!$A$17,0)</f>
        <v>Hoá học</v>
      </c>
      <c r="F84" s="51" t="str">
        <f>HLOOKUP($D78,'HS'!$C$5:$P$36,'TKB lop'!$A$22,0)</f>
        <v>Ngữ văn</v>
      </c>
      <c r="G84" s="51" t="str">
        <f>HLOOKUP($D78,'HS'!$C$5:$P$36,'TKB lop'!$A$27,0)</f>
        <v>Tiếng Anh</v>
      </c>
      <c r="H84" s="51" t="str">
        <f>HLOOKUP($D78,'HS'!$C$5:$P$36,'TKB lop'!$A$32,0)</f>
        <v>Ngữ văn</v>
      </c>
      <c r="J84" s="51" t="s">
        <v>107</v>
      </c>
      <c r="K84" s="54" t="str">
        <f>HLOOKUP($L78,'HS'!$C$5:$P$36,'TKB lop'!$A$7,0)</f>
        <v>Hoá học</v>
      </c>
      <c r="L84" s="51" t="str">
        <f>HLOOKUP($L78,'HS'!$C$5:$P$36,'TKB lop'!$A$12,0)</f>
        <v>Địa lí</v>
      </c>
      <c r="M84" s="51" t="str">
        <f>HLOOKUP($L78,'HS'!$C$5:$P$36,'TKB lop'!$A$17,0)</f>
        <v>Tin học</v>
      </c>
      <c r="N84" s="51" t="str">
        <f>HLOOKUP($L78,'HS'!$C$5:$P$36,'TKB lop'!$A$22,0)</f>
        <v>GDCD</v>
      </c>
      <c r="O84" s="51" t="str">
        <f>HLOOKUP($L78,'HS'!$C$5:$P$36,'TKB lop'!$A$27,0)</f>
        <v>Ngữ văn</v>
      </c>
      <c r="P84" s="51" t="str">
        <f>HLOOKUP($L78,'HS'!$C$5:$P$36,'TKB lop'!$A$32,0)</f>
        <v>Tiếng Anh</v>
      </c>
    </row>
    <row r="85" spans="2:16" ht="12.75">
      <c r="B85" s="51" t="s">
        <v>108</v>
      </c>
      <c r="C85" s="54" t="str">
        <f>HLOOKUP($D78,'HS'!$C$5:$P$36,'TKB lop'!$A$8,0)</f>
        <v>Tiếng Anh</v>
      </c>
      <c r="D85" s="54">
        <f>HLOOKUP($D78,'HS'!$C$5:$P$36,'TKB lop'!$A$13,0)</f>
      </c>
      <c r="E85" s="54" t="str">
        <f>HLOOKUP($D78,'HS'!$C$5:$P$36,'TKB lop'!$A$18,0)</f>
        <v>Lịch sử</v>
      </c>
      <c r="F85" s="54" t="str">
        <f>HLOOKUP($D78,'HS'!$C$5:$P$36,'TKB lop'!$A$23,0)</f>
        <v>Ngữ văn</v>
      </c>
      <c r="G85" s="54" t="str">
        <f>HLOOKUP($D78,'HS'!$C$5:$P$36,'TKB lop'!$A$28,0)</f>
        <v>Tiếng Anh</v>
      </c>
      <c r="H85" s="51" t="str">
        <f>HLOOKUP($D78,'HS'!$C$5:$P$36,'TKB lop'!$A$33,0)</f>
        <v>Sinh hoạt</v>
      </c>
      <c r="J85" s="51" t="s">
        <v>108</v>
      </c>
      <c r="K85" s="54" t="str">
        <f>HLOOKUP($L78,'HS'!$C$5:$P$36,'TKB lop'!$A$8,0)</f>
        <v>Lịch sử</v>
      </c>
      <c r="L85" s="54">
        <f>HLOOKUP($L78,'HS'!$C$5:$P$36,'TKB lop'!$A$13,0)</f>
      </c>
      <c r="M85" s="51" t="str">
        <f>HLOOKUP($L78,'HS'!$C$5:$P$36,'TKB lop'!$A$18,0)</f>
        <v>Tiếng Anh</v>
      </c>
      <c r="N85" s="54" t="str">
        <f>HLOOKUP($L78,'HS'!$C$5:$P$36,'TKB lop'!$A$23,0)</f>
        <v>Lịch sử</v>
      </c>
      <c r="O85" s="54">
        <f>HLOOKUP($L78,'HS'!$C$5:$P$36,'TKB lop'!$A$28,0)</f>
      </c>
      <c r="P85" s="51" t="str">
        <f>HLOOKUP($L78,'HS'!$C$5:$P$36,'TKB lop'!$A$33,0)</f>
        <v>Sinh hoạt</v>
      </c>
    </row>
    <row r="86" spans="2:16" ht="12.75">
      <c r="B86" s="55"/>
      <c r="C86" s="56" t="s">
        <v>126</v>
      </c>
      <c r="D86" s="55"/>
      <c r="E86" s="55"/>
      <c r="F86" s="55"/>
      <c r="G86" s="55"/>
      <c r="H86" s="55"/>
      <c r="J86" s="55"/>
      <c r="K86" s="56" t="s">
        <v>126</v>
      </c>
      <c r="L86" s="55"/>
      <c r="M86" s="55"/>
      <c r="N86" s="55"/>
      <c r="O86" s="55"/>
      <c r="P86" s="55"/>
    </row>
    <row r="87" spans="2:16" ht="12.75">
      <c r="B87" s="51" t="s">
        <v>1</v>
      </c>
      <c r="C87" s="52" t="s">
        <v>109</v>
      </c>
      <c r="D87" s="53" t="s">
        <v>110</v>
      </c>
      <c r="E87" s="53" t="s">
        <v>111</v>
      </c>
      <c r="F87" s="53" t="s">
        <v>112</v>
      </c>
      <c r="G87" s="53" t="s">
        <v>113</v>
      </c>
      <c r="H87" s="53" t="s">
        <v>114</v>
      </c>
      <c r="J87" s="51" t="s">
        <v>1</v>
      </c>
      <c r="K87" s="52" t="s">
        <v>109</v>
      </c>
      <c r="L87" s="53" t="s">
        <v>110</v>
      </c>
      <c r="M87" s="53" t="s">
        <v>111</v>
      </c>
      <c r="N87" s="53" t="s">
        <v>112</v>
      </c>
      <c r="O87" s="53" t="s">
        <v>113</v>
      </c>
      <c r="P87" s="53" t="s">
        <v>114</v>
      </c>
    </row>
    <row r="88" spans="2:16" ht="12.75">
      <c r="B88" s="51" t="s">
        <v>104</v>
      </c>
      <c r="C88" s="54" t="str">
        <f>HLOOKUP($D78,'HS'!$C$42:$P$68,$A$4,0)</f>
        <v>Toán</v>
      </c>
      <c r="D88" s="51" t="str">
        <f>HLOOKUP($D78,'HS'!$C$42:$P$68,$A$9,0)</f>
        <v>Ngữ văn</v>
      </c>
      <c r="E88" s="51">
        <f>HLOOKUP($D78,'HS'!$C$42:$P$68,$A$14,0)</f>
      </c>
      <c r="F88" s="51" t="str">
        <f>HLOOKUP($D78,'HS'!$C$42:$P$68,$A$19,0)</f>
        <v>Tiếng Anh</v>
      </c>
      <c r="G88" s="51" t="str">
        <f>HLOOKUP($D78,'HS'!$C$42:$P$68,$A$24,0)</f>
        <v>Tiếng Anh</v>
      </c>
      <c r="H88" s="51">
        <f>HLOOKUP($D78,'HS'!$C$42:$P$73,$A$29,0)</f>
      </c>
      <c r="J88" s="51" t="s">
        <v>104</v>
      </c>
      <c r="K88" s="54" t="str">
        <f>HLOOKUP($L78,'HS'!$C$42:$P$68,$A$4,0)</f>
        <v>Vật lí</v>
      </c>
      <c r="L88" s="51" t="str">
        <f>HLOOKUP($L78,'HS'!$C$42:$P$68,$A$9,0)</f>
        <v>Toán</v>
      </c>
      <c r="M88" s="51">
        <f>HLOOKUP($L78,'HS'!$C$42:$P$68,$A$14,0)</f>
      </c>
      <c r="N88" s="51" t="str">
        <f>HLOOKUP($L78,'HS'!$C$42:$P$68,$A$19,0)</f>
        <v>Toán</v>
      </c>
      <c r="O88" s="51">
        <f>HLOOKUP($L78,'HS'!$C$42:$P$68,$A$24,0)</f>
      </c>
      <c r="P88" s="51">
        <f>HLOOKUP($L78,'HS'!$C$42:$P$73,$A$29,0)</f>
      </c>
    </row>
    <row r="89" spans="2:16" ht="12.75">
      <c r="B89" s="51" t="s">
        <v>105</v>
      </c>
      <c r="C89" s="54" t="str">
        <f>HLOOKUP($D78,'HS'!$C$42:$P$68,$A$5,0)</f>
        <v>Toán</v>
      </c>
      <c r="D89" s="51" t="str">
        <f>HLOOKUP($D78,'HS'!$C$42:$P$68,$A$10,0)</f>
        <v>Ngữ văn</v>
      </c>
      <c r="E89" s="51">
        <f>HLOOKUP($D78,'HS'!$C$42:$P$68,$A$15,0)</f>
      </c>
      <c r="F89" s="51" t="str">
        <f>HLOOKUP($D78,'HS'!$C$42:$P$68,$A$20,0)</f>
        <v>Tiếng Anh</v>
      </c>
      <c r="G89" s="51" t="str">
        <f>HLOOKUP($D78,'HS'!$C$42:$P$68,$A$25,0)</f>
        <v>Toán</v>
      </c>
      <c r="H89" s="51">
        <f>HLOOKUP($D78,'HS'!$C$42:$P$73,$A$30,0)</f>
      </c>
      <c r="J89" s="51" t="s">
        <v>105</v>
      </c>
      <c r="K89" s="54" t="str">
        <f>HLOOKUP($L78,'HS'!$C$42:$P$68,$A$5,0)</f>
        <v>Vật lí</v>
      </c>
      <c r="L89" s="51" t="str">
        <f>HLOOKUP($L78,'HS'!$C$42:$P$68,$A$10,0)</f>
        <v>Toán</v>
      </c>
      <c r="M89" s="51">
        <f>HLOOKUP($L78,'HS'!$C$42:$P$68,$A$15,0)</f>
      </c>
      <c r="N89" s="51" t="str">
        <f>HLOOKUP($L78,'HS'!$C$42:$P$68,$A$20,0)</f>
        <v>Toán</v>
      </c>
      <c r="O89" s="51">
        <f>HLOOKUP($L78,'HS'!$C$42:$P$68,$A$25,0)</f>
      </c>
      <c r="P89" s="51">
        <f>HLOOKUP($L78,'HS'!$C$42:$P$73,$A$30,0)</f>
      </c>
    </row>
    <row r="90" spans="2:16" ht="12.75">
      <c r="B90" s="51" t="s">
        <v>106</v>
      </c>
      <c r="C90" s="54" t="str">
        <f>HLOOKUP($D78,'HS'!$C$42:$P$68,$A$6,0)</f>
        <v>Nghề PT</v>
      </c>
      <c r="D90" s="51" t="str">
        <f>HLOOKUP($D78,'HS'!$C$42:$P$68,$A$11,0)</f>
        <v>Thể dục</v>
      </c>
      <c r="E90" s="51">
        <f>HLOOKUP($D78,'HS'!$C$42:$P$68,$A$16,0)</f>
      </c>
      <c r="F90" s="51" t="str">
        <f>HLOOKUP($D78,'HS'!$C$42:$P$68,$A$21,0)</f>
        <v>Hoá học</v>
      </c>
      <c r="G90" s="51" t="str">
        <f>HLOOKUP($D78,'HS'!$C$42:$P$68,$A$26,0)</f>
        <v>Vật lí</v>
      </c>
      <c r="H90" s="51">
        <f>HLOOKUP($D78,'HS'!$C$42:$P$73,$A$31,0)</f>
      </c>
      <c r="J90" s="51" t="s">
        <v>106</v>
      </c>
      <c r="K90" s="54" t="str">
        <f>HLOOKUP($L78,'HS'!$C$42:$P$68,$A$6,0)</f>
        <v>Thể dục</v>
      </c>
      <c r="L90" s="51" t="str">
        <f>HLOOKUP($L78,'HS'!$C$42:$P$68,$A$11,0)</f>
        <v>Tiếng Anh</v>
      </c>
      <c r="M90" s="51">
        <f>HLOOKUP($L78,'HS'!$C$42:$P$68,$A$16,0)</f>
      </c>
      <c r="N90" s="51" t="str">
        <f>HLOOKUP($L78,'HS'!$C$42:$P$68,$A$21,0)</f>
        <v>Hoá học</v>
      </c>
      <c r="O90" s="51">
        <f>HLOOKUP($L78,'HS'!$C$42:$P$68,$A$26,0)</f>
      </c>
      <c r="P90" s="51">
        <f>HLOOKUP($L78,'HS'!$C$42:$P$73,$A$31,0)</f>
      </c>
    </row>
    <row r="91" spans="2:16" ht="12.75">
      <c r="B91" s="51" t="s">
        <v>107</v>
      </c>
      <c r="C91" s="54" t="str">
        <f>HLOOKUP($D78,'HS'!$C$42:$P$68,$A$7,0)</f>
        <v>Nghề PT</v>
      </c>
      <c r="D91" s="51" t="str">
        <f>HLOOKUP($D78,'HS'!$C$42:$P$68,$A$12,0)</f>
        <v>Thể dục</v>
      </c>
      <c r="E91" s="51">
        <f>HLOOKUP($D78,'HS'!$C$42:$P$68,$A$17,0)</f>
      </c>
      <c r="F91" s="51" t="str">
        <f>HLOOKUP($D78,'HS'!$C$42:$P$68,$A$22,0)</f>
        <v>Hoá học</v>
      </c>
      <c r="G91" s="51" t="str">
        <f>HLOOKUP($D78,'HS'!$C$42:$P$68,$A$27,0)</f>
        <v>Vật lí</v>
      </c>
      <c r="H91" s="51">
        <f>HLOOKUP($D78,'HS'!$C$42:$P$73,$A$32,0)</f>
      </c>
      <c r="J91" s="51" t="s">
        <v>107</v>
      </c>
      <c r="K91" s="54" t="str">
        <f>HLOOKUP($L78,'HS'!$C$42:$P$68,$A$7,0)</f>
        <v>Thể dục</v>
      </c>
      <c r="L91" s="51" t="str">
        <f>HLOOKUP($L78,'HS'!$C$42:$P$68,$A$12,0)</f>
        <v>Tiếng Anh</v>
      </c>
      <c r="M91" s="51">
        <f>HLOOKUP($L78,'HS'!$C$42:$P$68,$A$17,0)</f>
      </c>
      <c r="N91" s="51" t="str">
        <f>HLOOKUP($L78,'HS'!$C$42:$P$68,$A$22,0)</f>
        <v>Hoá học</v>
      </c>
      <c r="O91" s="51">
        <f>HLOOKUP($L78,'HS'!$C$42:$P$68,$A$27,0)</f>
      </c>
      <c r="P91" s="51">
        <f>HLOOKUP($L78,'HS'!$C$42:$P$73,$A$32,0)</f>
      </c>
    </row>
    <row r="92" ht="12.75" hidden="1"/>
    <row r="93" spans="3:13" ht="12.75">
      <c r="C93" s="48" t="s">
        <v>120</v>
      </c>
      <c r="D93" s="59" t="s">
        <v>136</v>
      </c>
      <c r="E93" s="50" t="str">
        <f>'GV'!$F$3</f>
        <v>Áp dụng từ ngày 08/1/2018</v>
      </c>
      <c r="K93" s="48" t="s">
        <v>120</v>
      </c>
      <c r="L93" s="49" t="s">
        <v>137</v>
      </c>
      <c r="M93" s="50" t="str">
        <f>'GV'!$F$3</f>
        <v>Áp dụng từ ngày 08/1/2018</v>
      </c>
    </row>
    <row r="94" spans="3:11" ht="12.75">
      <c r="C94" s="56" t="s">
        <v>180</v>
      </c>
      <c r="K94" s="56" t="s">
        <v>180</v>
      </c>
    </row>
    <row r="95" spans="2:16" ht="12.75">
      <c r="B95" s="51" t="s">
        <v>1</v>
      </c>
      <c r="C95" s="52" t="s">
        <v>109</v>
      </c>
      <c r="D95" s="53" t="s">
        <v>110</v>
      </c>
      <c r="E95" s="53" t="s">
        <v>111</v>
      </c>
      <c r="F95" s="53" t="s">
        <v>112</v>
      </c>
      <c r="G95" s="53" t="s">
        <v>113</v>
      </c>
      <c r="H95" s="53" t="s">
        <v>114</v>
      </c>
      <c r="J95" s="51" t="s">
        <v>1</v>
      </c>
      <c r="K95" s="52" t="s">
        <v>109</v>
      </c>
      <c r="L95" s="53" t="s">
        <v>110</v>
      </c>
      <c r="M95" s="53" t="s">
        <v>111</v>
      </c>
      <c r="N95" s="53" t="s">
        <v>112</v>
      </c>
      <c r="O95" s="53" t="s">
        <v>113</v>
      </c>
      <c r="P95" s="53" t="s">
        <v>114</v>
      </c>
    </row>
    <row r="96" spans="2:16" ht="12.75">
      <c r="B96" s="51" t="s">
        <v>104</v>
      </c>
      <c r="C96" s="54" t="str">
        <f>HLOOKUP($D93,'HS'!$C$5:$P$36,'TKB lop'!$A$4,0)</f>
        <v>CHAO CO</v>
      </c>
      <c r="D96" s="51" t="str">
        <f>HLOOKUP($D93,'HS'!$C$5:$P$36,'TKB lop'!$A$9,0)</f>
        <v>Tiếng Anh</v>
      </c>
      <c r="E96" s="51" t="str">
        <f>HLOOKUP($D93,'HS'!$C$5:$P$36,'TKB lop'!$A$14,0)</f>
        <v>Nghề PT</v>
      </c>
      <c r="F96" s="51" t="str">
        <f>HLOOKUP($D93,'HS'!$C$5:$P$36,'TKB lop'!$A$19,0)</f>
        <v>Ngữ văn</v>
      </c>
      <c r="G96" s="51" t="str">
        <f>HLOOKUP($D93,'HS'!$C$5:$P$36,'TKB lop'!$A$24,0)</f>
        <v>Tin học</v>
      </c>
      <c r="H96" s="51" t="str">
        <f>HLOOKUP($D93,'HS'!$C$5:$P$36,'TKB lop'!$A$29,0)</f>
        <v>Ngữ văn</v>
      </c>
      <c r="J96" s="51" t="s">
        <v>104</v>
      </c>
      <c r="K96" s="54" t="str">
        <f>HLOOKUP($L93,'HS'!$C$5:$P$36,'TKB lop'!$A$4,0)</f>
        <v>CHAO CO</v>
      </c>
      <c r="L96" s="51" t="str">
        <f>HLOOKUP($L93,'HS'!$C$5:$P$36,'TKB lop'!$A$9,0)</f>
        <v>Vật lí</v>
      </c>
      <c r="M96" s="51" t="str">
        <f>HLOOKUP($L93,'HS'!$C$5:$P$36,'TKB lop'!$A$14,0)</f>
        <v>Sinh học</v>
      </c>
      <c r="N96" s="51" t="str">
        <f>HLOOKUP($L93,'HS'!$C$5:$P$36,'TKB lop'!$A$19,0)</f>
        <v>Ngữ văn</v>
      </c>
      <c r="O96" s="51" t="str">
        <f>HLOOKUP($L93,'HS'!$C$5:$P$36,'TKB lop'!$A$24,0)</f>
        <v>Hoá học</v>
      </c>
      <c r="P96" s="51" t="str">
        <f>HLOOKUP($L93,'HS'!$C$5:$P$36,'TKB lop'!$A$29,0)</f>
        <v>Địa lí</v>
      </c>
    </row>
    <row r="97" spans="2:16" ht="12.75">
      <c r="B97" s="51" t="s">
        <v>105</v>
      </c>
      <c r="C97" s="54" t="str">
        <f>HLOOKUP($D93,'HS'!$C$5:$P$36,'TKB lop'!$A$5,0)</f>
        <v>Công nghệ</v>
      </c>
      <c r="D97" s="51" t="str">
        <f>HLOOKUP($D93,'HS'!$C$5:$P$36,'TKB lop'!$A$10,0)</f>
        <v>Tiếng Anh</v>
      </c>
      <c r="E97" s="51" t="str">
        <f>HLOOKUP($D93,'HS'!$C$5:$P$36,'TKB lop'!$A$15,0)</f>
        <v>Toán</v>
      </c>
      <c r="F97" s="51" t="str">
        <f>HLOOKUP($D93,'HS'!$C$5:$P$36,'TKB lop'!$A$20,0)</f>
        <v>Ngữ văn</v>
      </c>
      <c r="G97" s="51" t="str">
        <f>HLOOKUP($D93,'HS'!$C$5:$P$36,'TKB lop'!$A$25,0)</f>
        <v>Tin học</v>
      </c>
      <c r="H97" s="51" t="str">
        <f>HLOOKUP($D93,'HS'!$C$5:$P$36,'TKB lop'!$A$30,0)</f>
        <v>Ngữ văn</v>
      </c>
      <c r="J97" s="51" t="s">
        <v>105</v>
      </c>
      <c r="K97" s="54" t="str">
        <f>HLOOKUP($L93,'HS'!$C$5:$P$36,'TKB lop'!$A$5,0)</f>
        <v>Toán</v>
      </c>
      <c r="L97" s="51" t="str">
        <f>HLOOKUP($L93,'HS'!$C$5:$P$36,'TKB lop'!$A$10,0)</f>
        <v>Vật lí</v>
      </c>
      <c r="M97" s="51" t="str">
        <f>HLOOKUP($L93,'HS'!$C$5:$P$36,'TKB lop'!$A$15,0)</f>
        <v>Tiếng Anh</v>
      </c>
      <c r="N97" s="51" t="str">
        <f>HLOOKUP($L93,'HS'!$C$5:$P$36,'TKB lop'!$A$20,0)</f>
        <v>Ngữ văn</v>
      </c>
      <c r="O97" s="51" t="str">
        <f>HLOOKUP($L93,'HS'!$C$5:$P$36,'TKB lop'!$A$25,0)</f>
        <v>Hoá học</v>
      </c>
      <c r="P97" s="51" t="str">
        <f>HLOOKUP($L93,'HS'!$C$5:$P$36,'TKB lop'!$A$30,0)</f>
        <v>GDCD</v>
      </c>
    </row>
    <row r="98" spans="2:16" ht="12.75">
      <c r="B98" s="51" t="s">
        <v>106</v>
      </c>
      <c r="C98" s="54" t="str">
        <f>HLOOKUP($D93,'HS'!$C$5:$P$36,'TKB lop'!$A$6,0)</f>
        <v>Sinh học</v>
      </c>
      <c r="D98" s="51" t="str">
        <f>HLOOKUP($D93,'HS'!$C$5:$P$36,'TKB lop'!$A$11,0)</f>
        <v>Vật lí</v>
      </c>
      <c r="E98" s="51" t="str">
        <f>HLOOKUP($D93,'HS'!$C$5:$P$36,'TKB lop'!$A$16,0)</f>
        <v>Toán</v>
      </c>
      <c r="F98" s="51" t="str">
        <f>HLOOKUP($D93,'HS'!$C$5:$P$36,'TKB lop'!$A$21,0)</f>
        <v>Tiếng Anh</v>
      </c>
      <c r="G98" s="51" t="str">
        <f>HLOOKUP($D93,'HS'!$C$5:$P$36,'TKB lop'!$A$26,0)</f>
        <v>Toán</v>
      </c>
      <c r="H98" s="51" t="str">
        <f>HLOOKUP($D93,'HS'!$C$5:$P$36,'TKB lop'!$A$31,0)</f>
        <v>Công nghệ</v>
      </c>
      <c r="J98" s="51" t="s">
        <v>106</v>
      </c>
      <c r="K98" s="54" t="str">
        <f>HLOOKUP($L93,'HS'!$C$5:$P$36,'TKB lop'!$A$6,0)</f>
        <v>Toán</v>
      </c>
      <c r="L98" s="51" t="str">
        <f>HLOOKUP($L93,'HS'!$C$5:$P$36,'TKB lop'!$A$11,0)</f>
        <v>Lịch sử</v>
      </c>
      <c r="M98" s="51" t="str">
        <f>HLOOKUP($L93,'HS'!$C$5:$P$36,'TKB lop'!$A$16,0)</f>
        <v>Tiếng Anh</v>
      </c>
      <c r="N98" s="51" t="str">
        <f>HLOOKUP($L93,'HS'!$C$5:$P$36,'TKB lop'!$A$21,0)</f>
        <v>Lịch sử</v>
      </c>
      <c r="O98" s="51" t="str">
        <f>HLOOKUP($L93,'HS'!$C$5:$P$36,'TKB lop'!$A$26,0)</f>
        <v>Công nghệ</v>
      </c>
      <c r="P98" s="51" t="str">
        <f>HLOOKUP($L93,'HS'!$C$5:$P$36,'TKB lop'!$A$31,0)</f>
        <v>Ngữ văn</v>
      </c>
    </row>
    <row r="99" spans="2:16" ht="12.75">
      <c r="B99" s="51" t="s">
        <v>107</v>
      </c>
      <c r="C99" s="54" t="str">
        <f>HLOOKUP($D93,'HS'!$C$5:$P$36,'TKB lop'!$A$7,0)</f>
        <v>Hoá học</v>
      </c>
      <c r="D99" s="51" t="str">
        <f>HLOOKUP($D93,'HS'!$C$5:$P$36,'TKB lop'!$A$12,0)</f>
        <v>Vật lí</v>
      </c>
      <c r="E99" s="51" t="str">
        <f>HLOOKUP($D93,'HS'!$C$5:$P$36,'TKB lop'!$A$17,0)</f>
        <v>Lịch sử</v>
      </c>
      <c r="F99" s="51" t="str">
        <f>HLOOKUP($D93,'HS'!$C$5:$P$36,'TKB lop'!$A$22,0)</f>
        <v>Tiếng Anh</v>
      </c>
      <c r="G99" s="51" t="str">
        <f>HLOOKUP($D93,'HS'!$C$5:$P$36,'TKB lop'!$A$27,0)</f>
        <v>Toán</v>
      </c>
      <c r="H99" s="51" t="str">
        <f>HLOOKUP($D93,'HS'!$C$5:$P$36,'TKB lop'!$A$32,0)</f>
        <v>Địa lí</v>
      </c>
      <c r="J99" s="51" t="s">
        <v>107</v>
      </c>
      <c r="K99" s="54" t="str">
        <f>HLOOKUP($L93,'HS'!$C$5:$P$36,'TKB lop'!$A$7,0)</f>
        <v>Vật lí</v>
      </c>
      <c r="L99" s="51" t="str">
        <f>HLOOKUP($L93,'HS'!$C$5:$P$36,'TKB lop'!$A$12,0)</f>
        <v>Hoá học</v>
      </c>
      <c r="M99" s="51" t="str">
        <f>HLOOKUP($L93,'HS'!$C$5:$P$36,'TKB lop'!$A$17,0)</f>
        <v>Toán</v>
      </c>
      <c r="N99" s="51" t="str">
        <f>HLOOKUP($L93,'HS'!$C$5:$P$36,'TKB lop'!$A$22,0)</f>
        <v>Tin học</v>
      </c>
      <c r="O99" s="51" t="str">
        <f>HLOOKUP($L93,'HS'!$C$5:$P$36,'TKB lop'!$A$27,0)</f>
        <v>Công nghệ</v>
      </c>
      <c r="P99" s="51" t="str">
        <f>HLOOKUP($L93,'HS'!$C$5:$P$36,'TKB lop'!$A$32,0)</f>
        <v>Ngữ văn</v>
      </c>
    </row>
    <row r="100" spans="2:16" ht="12.75">
      <c r="B100" s="51" t="s">
        <v>108</v>
      </c>
      <c r="C100" s="54" t="str">
        <f>HLOOKUP($D93,'HS'!$C$5:$P$36,'TKB lop'!$A$8,0)</f>
        <v>Hoá học</v>
      </c>
      <c r="D100" s="54">
        <f>HLOOKUP($D93,'HS'!$C$5:$P$36,'TKB lop'!$A$13,0)</f>
      </c>
      <c r="E100" s="54" t="str">
        <f>HLOOKUP($D93,'HS'!$C$5:$P$36,'TKB lop'!$A$18,0)</f>
        <v>Hoá học</v>
      </c>
      <c r="F100" s="54" t="str">
        <f>HLOOKUP($D93,'HS'!$C$5:$P$36,'TKB lop'!$A$23,0)</f>
        <v>Vật lí</v>
      </c>
      <c r="G100" s="54" t="str">
        <f>HLOOKUP($D93,'HS'!$C$5:$P$36,'TKB lop'!$A$28,0)</f>
        <v>GDCD</v>
      </c>
      <c r="H100" s="51" t="str">
        <f>HLOOKUP($D93,'HS'!$C$5:$P$36,'TKB lop'!$A$33,0)</f>
        <v>Sinh hoạt</v>
      </c>
      <c r="J100" s="51" t="s">
        <v>108</v>
      </c>
      <c r="K100" s="54" t="str">
        <f>HLOOKUP($L93,'HS'!$C$5:$P$36,'TKB lop'!$A$8,0)</f>
        <v>Tiếng Anh</v>
      </c>
      <c r="L100" s="54">
        <f>HLOOKUP($L93,'HS'!$C$5:$P$36,'TKB lop'!$A$13,0)</f>
      </c>
      <c r="M100" s="51" t="str">
        <f>HLOOKUP($L93,'HS'!$C$5:$P$36,'TKB lop'!$A$18,0)</f>
        <v>Toán</v>
      </c>
      <c r="N100" s="54" t="str">
        <f>HLOOKUP($L93,'HS'!$C$5:$P$36,'TKB lop'!$A$23,0)</f>
        <v>Tin học</v>
      </c>
      <c r="O100" s="54">
        <f>HLOOKUP($L93,'HS'!$C$5:$P$36,'TKB lop'!$A$28,0)</f>
      </c>
      <c r="P100" s="51" t="str">
        <f>HLOOKUP($L93,'HS'!$C$5:$P$36,'TKB lop'!$A$33,0)</f>
        <v>Sinh hoạt</v>
      </c>
    </row>
    <row r="101" spans="2:16" ht="12.75">
      <c r="B101" s="55"/>
      <c r="C101" s="56" t="s">
        <v>126</v>
      </c>
      <c r="D101" s="55"/>
      <c r="E101" s="55"/>
      <c r="F101" s="55"/>
      <c r="G101" s="55"/>
      <c r="H101" s="55"/>
      <c r="J101" s="55"/>
      <c r="K101" s="56" t="s">
        <v>126</v>
      </c>
      <c r="L101" s="55"/>
      <c r="M101" s="55"/>
      <c r="N101" s="55"/>
      <c r="O101" s="55"/>
      <c r="P101" s="55"/>
    </row>
    <row r="102" spans="2:16" ht="12.75">
      <c r="B102" s="51" t="s">
        <v>1</v>
      </c>
      <c r="C102" s="52" t="s">
        <v>109</v>
      </c>
      <c r="D102" s="53" t="s">
        <v>110</v>
      </c>
      <c r="E102" s="53" t="s">
        <v>111</v>
      </c>
      <c r="F102" s="53" t="s">
        <v>112</v>
      </c>
      <c r="G102" s="53" t="s">
        <v>113</v>
      </c>
      <c r="H102" s="53" t="s">
        <v>114</v>
      </c>
      <c r="J102" s="51" t="s">
        <v>1</v>
      </c>
      <c r="K102" s="52" t="s">
        <v>109</v>
      </c>
      <c r="L102" s="53" t="s">
        <v>110</v>
      </c>
      <c r="M102" s="53" t="s">
        <v>111</v>
      </c>
      <c r="N102" s="53" t="s">
        <v>112</v>
      </c>
      <c r="O102" s="53" t="s">
        <v>113</v>
      </c>
      <c r="P102" s="53" t="s">
        <v>114</v>
      </c>
    </row>
    <row r="103" spans="2:16" ht="12.75">
      <c r="B103" s="51" t="s">
        <v>104</v>
      </c>
      <c r="C103" s="54" t="str">
        <f>HLOOKUP($D93,'HS'!$C$42:$P$68,$A$4,0)</f>
        <v>Ngữ văn</v>
      </c>
      <c r="D103" s="51" t="str">
        <f>HLOOKUP($D93,'HS'!$C$42:$P$68,$A$9,0)</f>
        <v>Toán</v>
      </c>
      <c r="E103" s="51">
        <f>HLOOKUP($D93,'HS'!$C$42:$P$68,$A$14,0)</f>
      </c>
      <c r="F103" s="51" t="str">
        <f>HLOOKUP($D93,'HS'!$C$42:$P$68,$A$19,0)</f>
        <v>Toán</v>
      </c>
      <c r="G103" s="51" t="str">
        <f>HLOOKUP($D93,'HS'!$C$42:$P$68,$A$24,0)</f>
        <v>Ngữ văn</v>
      </c>
      <c r="H103" s="51">
        <f>HLOOKUP($D93,'HS'!$C$42:$P$73,$A$29,0)</f>
      </c>
      <c r="J103" s="51" t="s">
        <v>104</v>
      </c>
      <c r="K103" s="54" t="str">
        <f>HLOOKUP($L93,'HS'!$C$42:$P$68,$A$4,0)</f>
        <v>Ngữ văn</v>
      </c>
      <c r="L103" s="51" t="str">
        <f>HLOOKUP($L93,'HS'!$C$42:$P$68,$A$9,0)</f>
        <v>Tiếng Anh</v>
      </c>
      <c r="M103" s="51">
        <f>HLOOKUP($L93,'HS'!$C$42:$P$68,$A$14,0)</f>
      </c>
      <c r="N103" s="51">
        <f>HLOOKUP($L93,'HS'!$C$42:$P$68,$A$19,0)</f>
      </c>
      <c r="O103" s="51" t="str">
        <f>HLOOKUP($L93,'HS'!$C$42:$P$68,$A$24,0)</f>
        <v>Vật lí</v>
      </c>
      <c r="P103" s="51">
        <f>HLOOKUP($L93,'HS'!$C$42:$P$73,$A$29,0)</f>
      </c>
    </row>
    <row r="104" spans="2:16" ht="12.75">
      <c r="B104" s="51" t="s">
        <v>105</v>
      </c>
      <c r="C104" s="54" t="str">
        <f>HLOOKUP($D93,'HS'!$C$42:$P$68,$A$5,0)</f>
        <v>Ngữ văn</v>
      </c>
      <c r="D104" s="51" t="str">
        <f>HLOOKUP($D93,'HS'!$C$42:$P$68,$A$10,0)</f>
        <v>Toán</v>
      </c>
      <c r="E104" s="51">
        <f>HLOOKUP($D93,'HS'!$C$42:$P$68,$A$15,0)</f>
      </c>
      <c r="F104" s="51" t="str">
        <f>HLOOKUP($D93,'HS'!$C$42:$P$68,$A$20,0)</f>
        <v>Toán</v>
      </c>
      <c r="G104" s="51" t="str">
        <f>HLOOKUP($D93,'HS'!$C$42:$P$68,$A$25,0)</f>
        <v>Ngữ văn</v>
      </c>
      <c r="H104" s="51">
        <f>HLOOKUP($D93,'HS'!$C$42:$P$73,$A$30,0)</f>
      </c>
      <c r="J104" s="51" t="s">
        <v>105</v>
      </c>
      <c r="K104" s="54" t="str">
        <f>HLOOKUP($L93,'HS'!$C$42:$P$68,$A$5,0)</f>
        <v>Ngữ văn</v>
      </c>
      <c r="L104" s="51" t="str">
        <f>HLOOKUP($L93,'HS'!$C$42:$P$68,$A$10,0)</f>
        <v>Tiếng Anh</v>
      </c>
      <c r="M104" s="51">
        <f>HLOOKUP($L93,'HS'!$C$42:$P$68,$A$15,0)</f>
      </c>
      <c r="N104" s="51">
        <f>HLOOKUP($L93,'HS'!$C$42:$P$68,$A$20,0)</f>
      </c>
      <c r="O104" s="51" t="str">
        <f>HLOOKUP($L93,'HS'!$C$42:$P$68,$A$25,0)</f>
        <v>Vật lí</v>
      </c>
      <c r="P104" s="51">
        <f>HLOOKUP($L93,'HS'!$C$42:$P$73,$A$30,0)</f>
      </c>
    </row>
    <row r="105" spans="2:16" ht="12.75">
      <c r="B105" s="51" t="s">
        <v>106</v>
      </c>
      <c r="C105" s="54" t="str">
        <f>HLOOKUP($D93,'HS'!$C$42:$P$68,$A$6,0)</f>
        <v>Tiếng Anh</v>
      </c>
      <c r="D105" s="51" t="str">
        <f>HLOOKUP($D93,'HS'!$C$42:$P$68,$A$11,0)</f>
        <v>Nghề PT</v>
      </c>
      <c r="E105" s="51">
        <f>HLOOKUP($D93,'HS'!$C$42:$P$68,$A$16,0)</f>
      </c>
      <c r="F105" s="51" t="str">
        <f>HLOOKUP($D93,'HS'!$C$42:$P$68,$A$21,0)</f>
        <v>Tiếng Anh</v>
      </c>
      <c r="G105" s="51" t="str">
        <f>HLOOKUP($D93,'HS'!$C$42:$P$68,$A$26,0)</f>
        <v>Thể dục</v>
      </c>
      <c r="H105" s="51">
        <f>HLOOKUP($D93,'HS'!$C$42:$P$73,$A$31,0)</f>
      </c>
      <c r="J105" s="51" t="s">
        <v>106</v>
      </c>
      <c r="K105" s="54" t="str">
        <f>HLOOKUP($L93,'HS'!$C$42:$P$68,$A$6,0)</f>
        <v>Thể dục</v>
      </c>
      <c r="L105" s="51" t="str">
        <f>HLOOKUP($L93,'HS'!$C$42:$P$68,$A$11,0)</f>
        <v>Toán</v>
      </c>
      <c r="M105" s="51">
        <f>HLOOKUP($L93,'HS'!$C$42:$P$68,$A$16,0)</f>
      </c>
      <c r="N105" s="51" t="str">
        <f>HLOOKUP($L93,'HS'!$C$42:$P$68,$A$21,0)</f>
        <v>Hoá học</v>
      </c>
      <c r="O105" s="51" t="str">
        <f>HLOOKUP($L93,'HS'!$C$42:$P$68,$A$26,0)</f>
        <v>Toán</v>
      </c>
      <c r="P105" s="51">
        <f>HLOOKUP($L93,'HS'!$C$42:$P$73,$A$31,0)</f>
      </c>
    </row>
    <row r="106" spans="2:16" ht="12.75">
      <c r="B106" s="51" t="s">
        <v>107</v>
      </c>
      <c r="C106" s="54" t="str">
        <f>HLOOKUP($D93,'HS'!$C$42:$P$68,$A$7,0)</f>
        <v>Tiếng Anh</v>
      </c>
      <c r="D106" s="51" t="str">
        <f>HLOOKUP($D93,'HS'!$C$42:$P$68,$A$12,0)</f>
        <v>Nghề PT</v>
      </c>
      <c r="E106" s="51">
        <f>HLOOKUP($D93,'HS'!$C$42:$P$68,$A$17,0)</f>
      </c>
      <c r="F106" s="51" t="str">
        <f>HLOOKUP($D93,'HS'!$C$42:$P$68,$A$22,0)</f>
        <v>Tiếng Anh</v>
      </c>
      <c r="G106" s="51" t="str">
        <f>HLOOKUP($D93,'HS'!$C$42:$P$68,$A$27,0)</f>
        <v>Thể dục</v>
      </c>
      <c r="H106" s="51">
        <f>HLOOKUP($D93,'HS'!$C$42:$P$73,$A$32,0)</f>
      </c>
      <c r="J106" s="51" t="s">
        <v>107</v>
      </c>
      <c r="K106" s="54" t="str">
        <f>HLOOKUP($L93,'HS'!$C$42:$P$68,$A$7,0)</f>
        <v>Thể dục</v>
      </c>
      <c r="L106" s="51" t="str">
        <f>HLOOKUP($L93,'HS'!$C$42:$P$68,$A$12,0)</f>
        <v>Toán</v>
      </c>
      <c r="M106" s="51">
        <f>HLOOKUP($L93,'HS'!$C$42:$P$68,$A$17,0)</f>
      </c>
      <c r="N106" s="51" t="str">
        <f>HLOOKUP($L93,'HS'!$C$42:$P$68,$A$22,0)</f>
        <v>Hoá học</v>
      </c>
      <c r="O106" s="51" t="str">
        <f>HLOOKUP($L93,'HS'!$C$42:$P$68,$A$27,0)</f>
        <v>Toán</v>
      </c>
      <c r="P106" s="51">
        <f>HLOOKUP($L93,'HS'!$C$42:$P$73,$A$32,0)</f>
      </c>
    </row>
  </sheetData>
  <sheetProtection/>
  <printOptions/>
  <pageMargins left="0.44" right="0.38" top="0.24" bottom="0.22" header="0.2" footer="0.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ngsa</dc:creator>
  <cp:keywords/>
  <dc:description/>
  <cp:lastModifiedBy>admin</cp:lastModifiedBy>
  <cp:lastPrinted>2017-12-22T08:37:17Z</cp:lastPrinted>
  <dcterms:created xsi:type="dcterms:W3CDTF">2009-08-15T14:25:05Z</dcterms:created>
  <dcterms:modified xsi:type="dcterms:W3CDTF">2018-01-07T15:51:52Z</dcterms:modified>
  <cp:category/>
  <cp:version/>
  <cp:contentType/>
  <cp:contentStatus/>
</cp:coreProperties>
</file>